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 l="1"/>
  <c r="I4291" i="4"/>
  <c r="J4291" i="4"/>
  <c r="K4291" i="4"/>
  <c r="L4291" i="4"/>
  <c r="M4291" i="4"/>
  <c r="N4291" i="4"/>
  <c r="O4291" i="4"/>
  <c r="P4291" i="4"/>
  <c r="Q4291" i="4"/>
  <c r="R4291" i="4"/>
  <c r="X4291" i="4" s="1"/>
  <c r="I621" i="3" s="1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Y4293" i="4" s="1"/>
  <c r="J803" i="3" s="1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H4099" i="4"/>
  <c r="I4099" i="4"/>
  <c r="J4099" i="4"/>
  <c r="K4099" i="4"/>
  <c r="L4099" i="4"/>
  <c r="M4099" i="4"/>
  <c r="N4099" i="4"/>
  <c r="O4099" i="4"/>
  <c r="P4099" i="4"/>
  <c r="Q4099" i="4"/>
  <c r="R4099" i="4"/>
  <c r="S4099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H4122" i="4"/>
  <c r="I4122" i="4"/>
  <c r="J4122" i="4"/>
  <c r="K4122" i="4"/>
  <c r="L4122" i="4"/>
  <c r="M4122" i="4"/>
  <c r="N4122" i="4"/>
  <c r="O4122" i="4"/>
  <c r="P4122" i="4"/>
  <c r="Q4122" i="4"/>
  <c r="R4122" i="4"/>
  <c r="S4122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H4126" i="4"/>
  <c r="I4126" i="4"/>
  <c r="J4126" i="4"/>
  <c r="K4126" i="4"/>
  <c r="L4126" i="4"/>
  <c r="M4126" i="4"/>
  <c r="N4126" i="4"/>
  <c r="O4126" i="4"/>
  <c r="P4126" i="4"/>
  <c r="Q4126" i="4"/>
  <c r="R4126" i="4"/>
  <c r="S4126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H4174" i="4"/>
  <c r="I4174" i="4"/>
  <c r="J4174" i="4"/>
  <c r="K4174" i="4"/>
  <c r="L4174" i="4"/>
  <c r="M4174" i="4"/>
  <c r="N4174" i="4"/>
  <c r="O4174" i="4"/>
  <c r="P4174" i="4"/>
  <c r="Q4174" i="4"/>
  <c r="R4174" i="4"/>
  <c r="S4174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H4198" i="4"/>
  <c r="I4198" i="4"/>
  <c r="J4198" i="4"/>
  <c r="K4198" i="4"/>
  <c r="L4198" i="4"/>
  <c r="M4198" i="4"/>
  <c r="N4198" i="4"/>
  <c r="O4198" i="4"/>
  <c r="P4198" i="4"/>
  <c r="Q4198" i="4"/>
  <c r="R4198" i="4"/>
  <c r="S4198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H4222" i="4"/>
  <c r="I4222" i="4"/>
  <c r="J4222" i="4"/>
  <c r="K4222" i="4"/>
  <c r="L4222" i="4"/>
  <c r="M4222" i="4"/>
  <c r="N4222" i="4"/>
  <c r="O4222" i="4"/>
  <c r="P4222" i="4"/>
  <c r="Q4222" i="4"/>
  <c r="R4222" i="4"/>
  <c r="S4222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X4346" i="4" l="1"/>
  <c r="I2074" i="3" s="1"/>
  <c r="V4346" i="4"/>
  <c r="G2074" i="3" s="1"/>
  <c r="V4342" i="4"/>
  <c r="G2070" i="3" s="1"/>
  <c r="V4338" i="4"/>
  <c r="G1966" i="3" s="1"/>
  <c r="V4190" i="4"/>
  <c r="W4270" i="4"/>
  <c r="Y4267" i="4"/>
  <c r="Y4195" i="4"/>
  <c r="W4026" i="4"/>
  <c r="V4213" i="4"/>
  <c r="X4190" i="4"/>
  <c r="T4187" i="4"/>
  <c r="E4274" i="3" s="1"/>
  <c r="T4107" i="4"/>
  <c r="X4231" i="4"/>
  <c r="X4171" i="4"/>
  <c r="T4110" i="4"/>
  <c r="T4096" i="4"/>
  <c r="T4036" i="4"/>
  <c r="Y4232" i="4"/>
  <c r="Y4176" i="4"/>
  <c r="J4265" i="3" s="1"/>
  <c r="Y4174" i="4"/>
  <c r="W4042" i="4"/>
  <c r="T4035" i="4"/>
  <c r="T4031" i="4"/>
  <c r="Y4024" i="4"/>
  <c r="Y4022" i="4"/>
  <c r="J4110" i="3" s="1"/>
  <c r="U4003" i="4"/>
  <c r="T4281" i="4"/>
  <c r="E4379" i="3" s="1"/>
  <c r="X4198" i="4"/>
  <c r="V4028" i="4"/>
  <c r="Y4215" i="4"/>
  <c r="W4197" i="4"/>
  <c r="U4176" i="4"/>
  <c r="X4239" i="4"/>
  <c r="I4314" i="3" s="1"/>
  <c r="X4217" i="4"/>
  <c r="I4296" i="3" s="1"/>
  <c r="V4024" i="4"/>
  <c r="G4112" i="3" s="1"/>
  <c r="X4017" i="4"/>
  <c r="Y4269" i="4"/>
  <c r="T4214" i="4"/>
  <c r="E4293" i="3" s="1"/>
  <c r="T4037" i="4"/>
  <c r="Y3999" i="4"/>
  <c r="W3999" i="4"/>
  <c r="Y3995" i="4"/>
  <c r="J4083" i="3" s="1"/>
  <c r="W3995" i="4"/>
  <c r="H4083" i="3" s="1"/>
  <c r="T4029" i="4"/>
  <c r="E4117" i="3" s="1"/>
  <c r="T4000" i="4"/>
  <c r="T4285" i="4"/>
  <c r="E4347" i="3" s="1"/>
  <c r="U4271" i="4"/>
  <c r="W4185" i="4"/>
  <c r="T4277" i="4"/>
  <c r="E4343" i="3" s="1"/>
  <c r="U4221" i="4"/>
  <c r="U4217" i="4"/>
  <c r="F4296" i="3" s="1"/>
  <c r="X4169" i="4"/>
  <c r="V4169" i="4"/>
  <c r="T4034" i="4"/>
  <c r="E4122" i="3" s="1"/>
  <c r="V3995" i="4"/>
  <c r="Y4190" i="4"/>
  <c r="U3999" i="4"/>
  <c r="T4264" i="4"/>
  <c r="E4332" i="3" s="1"/>
  <c r="T4260" i="4"/>
  <c r="E4328" i="3" s="1"/>
  <c r="Y4205" i="4"/>
  <c r="V4182" i="4"/>
  <c r="X4174" i="4"/>
  <c r="V4359" i="4"/>
  <c r="G3645" i="3" s="1"/>
  <c r="X4356" i="4"/>
  <c r="I3086" i="3" s="1"/>
  <c r="X4348" i="4"/>
  <c r="I2615" i="3" s="1"/>
  <c r="X4324" i="4"/>
  <c r="I1896" i="3" s="1"/>
  <c r="W4190" i="4"/>
  <c r="H4276" i="3" s="1"/>
  <c r="Y4207" i="4"/>
  <c r="T4183" i="4"/>
  <c r="Y4003" i="4"/>
  <c r="J4091" i="3" s="1"/>
  <c r="Y3872" i="4"/>
  <c r="Y3868" i="4"/>
  <c r="W4363" i="4"/>
  <c r="H3649" i="3" s="1"/>
  <c r="Y4018" i="4"/>
  <c r="J4106" i="3" s="1"/>
  <c r="X3944" i="4"/>
  <c r="I4032" i="3" s="1"/>
  <c r="X4345" i="4"/>
  <c r="I2073" i="3" s="1"/>
  <c r="Y4229" i="4"/>
  <c r="Y4225" i="4"/>
  <c r="X4214" i="4"/>
  <c r="T4104" i="4"/>
  <c r="Y4301" i="4"/>
  <c r="J1018" i="3" s="1"/>
  <c r="Y4297" i="4"/>
  <c r="J858" i="3" s="1"/>
  <c r="W4217" i="4"/>
  <c r="H4296" i="3" s="1"/>
  <c r="V4027" i="4"/>
  <c r="G4115" i="3" s="1"/>
  <c r="T4024" i="4"/>
  <c r="V4362" i="4"/>
  <c r="G3648" i="3" s="1"/>
  <c r="V4347" i="4"/>
  <c r="G2075" i="3" s="1"/>
  <c r="Y4270" i="4"/>
  <c r="V4264" i="4"/>
  <c r="V4256" i="4"/>
  <c r="G4326" i="3" s="1"/>
  <c r="T4186" i="4"/>
  <c r="E4273" i="3" s="1"/>
  <c r="T4174" i="4"/>
  <c r="Y4104" i="4"/>
  <c r="Y3930" i="4"/>
  <c r="Y3926" i="4"/>
  <c r="W3863" i="4"/>
  <c r="U3863" i="4"/>
  <c r="F3951" i="3" s="1"/>
  <c r="W4369" i="4"/>
  <c r="H4248" i="3" s="1"/>
  <c r="V4271" i="4"/>
  <c r="G4376" i="3" s="1"/>
  <c r="T4106" i="4"/>
  <c r="X4104" i="4"/>
  <c r="X4096" i="4"/>
  <c r="T4039" i="4"/>
  <c r="T4038" i="4"/>
  <c r="X4014" i="4"/>
  <c r="V4014" i="4"/>
  <c r="G4102" i="3" s="1"/>
  <c r="X4010" i="4"/>
  <c r="I4098" i="3" s="1"/>
  <c r="X4006" i="4"/>
  <c r="V3946" i="4"/>
  <c r="X4297" i="4"/>
  <c r="I858" i="3" s="1"/>
  <c r="X4293" i="4"/>
  <c r="I803" i="3" s="1"/>
  <c r="T4185" i="4"/>
  <c r="Y4107" i="4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W4246" i="4"/>
  <c r="T4109" i="4"/>
  <c r="E4197" i="3" s="1"/>
  <c r="X3941" i="4"/>
  <c r="I4029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X4268" i="4"/>
  <c r="I4336" i="3" s="1"/>
  <c r="V4268" i="4"/>
  <c r="T4268" i="4"/>
  <c r="W4267" i="4"/>
  <c r="Y4266" i="4"/>
  <c r="U4264" i="4"/>
  <c r="Y4263" i="4"/>
  <c r="W4263" i="4"/>
  <c r="Y4262" i="4"/>
  <c r="J4330" i="3" s="1"/>
  <c r="W4259" i="4"/>
  <c r="H4374" i="3" s="1"/>
  <c r="X4255" i="4"/>
  <c r="V4252" i="4"/>
  <c r="T4249" i="4"/>
  <c r="X4247" i="4"/>
  <c r="X4222" i="4"/>
  <c r="Y4214" i="4"/>
  <c r="J4293" i="3" s="1"/>
  <c r="W4214" i="4"/>
  <c r="H4293" i="3" s="1"/>
  <c r="U4214" i="4"/>
  <c r="Y4212" i="4"/>
  <c r="U4210" i="4"/>
  <c r="Y4208" i="4"/>
  <c r="W4188" i="4"/>
  <c r="W4184" i="4"/>
  <c r="Y4173" i="4"/>
  <c r="W4172" i="4"/>
  <c r="U4166" i="4"/>
  <c r="F4257" i="3" s="1"/>
  <c r="U4162" i="4"/>
  <c r="U4158" i="4"/>
  <c r="U4154" i="4"/>
  <c r="X4275" i="4"/>
  <c r="T4271" i="4"/>
  <c r="W4266" i="4"/>
  <c r="Y4265" i="4"/>
  <c r="U4263" i="4"/>
  <c r="F4331" i="3" s="1"/>
  <c r="X4227" i="4"/>
  <c r="X4223" i="4"/>
  <c r="T4221" i="4"/>
  <c r="E4300" i="3" s="1"/>
  <c r="T4217" i="4"/>
  <c r="V4216" i="4"/>
  <c r="Y4211" i="4"/>
  <c r="Y4199" i="4"/>
  <c r="J4285" i="3" s="1"/>
  <c r="U4197" i="4"/>
  <c r="F4283" i="3" s="1"/>
  <c r="T4194" i="4"/>
  <c r="E4280" i="3" s="1"/>
  <c r="V4193" i="4"/>
  <c r="U4190" i="4"/>
  <c r="Y4188" i="4"/>
  <c r="X4182" i="4"/>
  <c r="T4180" i="4"/>
  <c r="E4269" i="3" s="1"/>
  <c r="X4176" i="4"/>
  <c r="T4176" i="4"/>
  <c r="E4265" i="3" s="1"/>
  <c r="Y4286" i="4"/>
  <c r="U4286" i="4"/>
  <c r="W4285" i="4"/>
  <c r="Y4282" i="4"/>
  <c r="U4282" i="4"/>
  <c r="W4281" i="4"/>
  <c r="Y4278" i="4"/>
  <c r="U4278" i="4"/>
  <c r="F4377" i="3" s="1"/>
  <c r="W4277" i="4"/>
  <c r="U4274" i="4"/>
  <c r="W4273" i="4"/>
  <c r="Y4272" i="4"/>
  <c r="U4270" i="4"/>
  <c r="W4269" i="4"/>
  <c r="Y4268" i="4"/>
  <c r="J4336" i="3" s="1"/>
  <c r="T4267" i="4"/>
  <c r="E4335" i="3" s="1"/>
  <c r="W4243" i="4"/>
  <c r="U4243" i="4"/>
  <c r="V4239" i="4"/>
  <c r="X4236" i="4"/>
  <c r="X4232" i="4"/>
  <c r="Y4228" i="4"/>
  <c r="J4306" i="3" s="1"/>
  <c r="Y4218" i="4"/>
  <c r="X4201" i="4"/>
  <c r="I4287" i="3" s="1"/>
  <c r="T4197" i="4"/>
  <c r="E4283" i="3" s="1"/>
  <c r="V4196" i="4"/>
  <c r="W4193" i="4"/>
  <c r="U4193" i="4"/>
  <c r="Y4191" i="4"/>
  <c r="W4186" i="4"/>
  <c r="H4273" i="3" s="1"/>
  <c r="T4184" i="4"/>
  <c r="E4360" i="3" s="1"/>
  <c r="W4183" i="4"/>
  <c r="H4272" i="3" s="1"/>
  <c r="U4179" i="4"/>
  <c r="W4178" i="4"/>
  <c r="X4167" i="4"/>
  <c r="T4275" i="4"/>
  <c r="T4286" i="4"/>
  <c r="V4282" i="4"/>
  <c r="T4282" i="4"/>
  <c r="E4345" i="3" s="1"/>
  <c r="V4278" i="4"/>
  <c r="G4377" i="3" s="1"/>
  <c r="T4278" i="4"/>
  <c r="E4377" i="3" s="1"/>
  <c r="X4245" i="4"/>
  <c r="X4241" i="4"/>
  <c r="Y4239" i="4"/>
  <c r="W4239" i="4"/>
  <c r="U4239" i="4"/>
  <c r="Y4235" i="4"/>
  <c r="U4235" i="4"/>
  <c r="F4311" i="3" s="1"/>
  <c r="W4212" i="4"/>
  <c r="Y4206" i="4"/>
  <c r="Y4203" i="4"/>
  <c r="Y4202" i="4"/>
  <c r="U4200" i="4"/>
  <c r="Y4198" i="4"/>
  <c r="J4284" i="3" s="1"/>
  <c r="Y4184" i="4"/>
  <c r="J4360" i="3" s="1"/>
  <c r="W4280" i="4"/>
  <c r="H4344" i="3" s="1"/>
  <c r="W4276" i="4"/>
  <c r="Y4275" i="4"/>
  <c r="U4273" i="4"/>
  <c r="W4272" i="4"/>
  <c r="Y4271" i="4"/>
  <c r="U4246" i="4"/>
  <c r="X4237" i="4"/>
  <c r="I4312" i="3" s="1"/>
  <c r="X4233" i="4"/>
  <c r="I4309" i="3" s="1"/>
  <c r="U4231" i="4"/>
  <c r="T4204" i="4"/>
  <c r="V4203" i="4"/>
  <c r="X4200" i="4"/>
  <c r="T4200" i="4"/>
  <c r="X4188" i="4"/>
  <c r="X4184" i="4"/>
  <c r="W4260" i="4"/>
  <c r="H4328" i="3" s="1"/>
  <c r="Y4259" i="4"/>
  <c r="U4257" i="4"/>
  <c r="X4256" i="4"/>
  <c r="V4253" i="4"/>
  <c r="T4250" i="4"/>
  <c r="V4245" i="4"/>
  <c r="G4318" i="3" s="1"/>
  <c r="V4241" i="4"/>
  <c r="U4238" i="4"/>
  <c r="F4313" i="3" s="1"/>
  <c r="X4229" i="4"/>
  <c r="U4207" i="4"/>
  <c r="T4261" i="4"/>
  <c r="E4329" i="3" s="1"/>
  <c r="W4256" i="4"/>
  <c r="W4252" i="4"/>
  <c r="Y4251" i="4"/>
  <c r="J4321" i="3" s="1"/>
  <c r="X4211" i="4"/>
  <c r="I4355" i="3" s="1"/>
  <c r="T4211" i="4"/>
  <c r="E4355" i="3" s="1"/>
  <c r="V4210" i="4"/>
  <c r="T4207" i="4"/>
  <c r="Y4186" i="4"/>
  <c r="V4173" i="4"/>
  <c r="T4163" i="4"/>
  <c r="V4162" i="4"/>
  <c r="G4253" i="3" s="1"/>
  <c r="T4159" i="4"/>
  <c r="T4155" i="4"/>
  <c r="E4242" i="3" s="1"/>
  <c r="T4151" i="4"/>
  <c r="E4238" i="3" s="1"/>
  <c r="T4147" i="4"/>
  <c r="V4146" i="4"/>
  <c r="Y4105" i="4"/>
  <c r="T4102" i="4"/>
  <c r="T4099" i="4"/>
  <c r="T4098" i="4"/>
  <c r="E4186" i="3" s="1"/>
  <c r="T4094" i="4"/>
  <c r="E4182" i="3" s="1"/>
  <c r="Y4031" i="4"/>
  <c r="U4031" i="4"/>
  <c r="W4027" i="4"/>
  <c r="X4002" i="4"/>
  <c r="T4002" i="4"/>
  <c r="X3998" i="4"/>
  <c r="T3998" i="4"/>
  <c r="E4086" i="3" s="1"/>
  <c r="X3994" i="4"/>
  <c r="I4082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5" i="4"/>
  <c r="E4193" i="3" s="1"/>
  <c r="W4104" i="4"/>
  <c r="U4101" i="4"/>
  <c r="Y4037" i="4"/>
  <c r="U4037" i="4"/>
  <c r="Y4034" i="4"/>
  <c r="U4034" i="4"/>
  <c r="F4122" i="3" s="1"/>
  <c r="W4033" i="4"/>
  <c r="H4121" i="3" s="1"/>
  <c r="X4027" i="4"/>
  <c r="I4115" i="3" s="1"/>
  <c r="U4005" i="4"/>
  <c r="U4001" i="4"/>
  <c r="U3997" i="4"/>
  <c r="F4085" i="3" s="1"/>
  <c r="T4108" i="4"/>
  <c r="W4107" i="4"/>
  <c r="V4104" i="4"/>
  <c r="G4192" i="3" s="1"/>
  <c r="X4103" i="4"/>
  <c r="I4191" i="3" s="1"/>
  <c r="W4036" i="4"/>
  <c r="H4124" i="3" s="1"/>
  <c r="X4005" i="4"/>
  <c r="V4004" i="4"/>
  <c r="X4001" i="4"/>
  <c r="T4001" i="4"/>
  <c r="V4000" i="4"/>
  <c r="X3997" i="4"/>
  <c r="I4085" i="3" s="1"/>
  <c r="T3997" i="4"/>
  <c r="E4085" i="3" s="1"/>
  <c r="V3996" i="4"/>
  <c r="G4084" i="3" s="1"/>
  <c r="X3993" i="4"/>
  <c r="I4081" i="3" s="1"/>
  <c r="X3989" i="4"/>
  <c r="X3985" i="4"/>
  <c r="X3981" i="4"/>
  <c r="X3977" i="4"/>
  <c r="X3973" i="4"/>
  <c r="X3969" i="4"/>
  <c r="I4057" i="3" s="1"/>
  <c r="X3965" i="4"/>
  <c r="I4053" i="3" s="1"/>
  <c r="X3957" i="4"/>
  <c r="I4045" i="3" s="1"/>
  <c r="X3947" i="4"/>
  <c r="T4143" i="4"/>
  <c r="V4142" i="4"/>
  <c r="T4139" i="4"/>
  <c r="X4138" i="4"/>
  <c r="I4225" i="3" s="1"/>
  <c r="V4138" i="4"/>
  <c r="G4225" i="3" s="1"/>
  <c r="T4135" i="4"/>
  <c r="E4222" i="3" s="1"/>
  <c r="V4134" i="4"/>
  <c r="T4131" i="4"/>
  <c r="X4130" i="4"/>
  <c r="V4130" i="4"/>
  <c r="T4127" i="4"/>
  <c r="X4126" i="4"/>
  <c r="V4126" i="4"/>
  <c r="G4213" i="3" s="1"/>
  <c r="T4123" i="4"/>
  <c r="E4210" i="3" s="1"/>
  <c r="X4122" i="4"/>
  <c r="I4247" i="3" s="1"/>
  <c r="V4122" i="4"/>
  <c r="T4119" i="4"/>
  <c r="E4207" i="3" s="1"/>
  <c r="X4118" i="4"/>
  <c r="V4118" i="4"/>
  <c r="T4115" i="4"/>
  <c r="E4203" i="3" s="1"/>
  <c r="V4114" i="4"/>
  <c r="T4111" i="4"/>
  <c r="E4199" i="3" s="1"/>
  <c r="Y4110" i="4"/>
  <c r="J4198" i="3" s="1"/>
  <c r="W4110" i="4"/>
  <c r="X4107" i="4"/>
  <c r="V4107" i="4"/>
  <c r="Y4094" i="4"/>
  <c r="U4092" i="4"/>
  <c r="U4088" i="4"/>
  <c r="F4176" i="3" s="1"/>
  <c r="U4084" i="4"/>
  <c r="F4172" i="3" s="1"/>
  <c r="U4080" i="4"/>
  <c r="F4168" i="3" s="1"/>
  <c r="U4076" i="4"/>
  <c r="U4072" i="4"/>
  <c r="U4068" i="4"/>
  <c r="W4067" i="4"/>
  <c r="U4064" i="4"/>
  <c r="W4063" i="4"/>
  <c r="U4060" i="4"/>
  <c r="F4148" i="3" s="1"/>
  <c r="W4059" i="4"/>
  <c r="U4056" i="4"/>
  <c r="W4055" i="4"/>
  <c r="H4143" i="3" s="1"/>
  <c r="U4052" i="4"/>
  <c r="W4051" i="4"/>
  <c r="U4048" i="4"/>
  <c r="U4044" i="4"/>
  <c r="W4043" i="4"/>
  <c r="H4131" i="3" s="1"/>
  <c r="U4040" i="4"/>
  <c r="F4128" i="3" s="1"/>
  <c r="W4039" i="4"/>
  <c r="X4036" i="4"/>
  <c r="I4124" i="3" s="1"/>
  <c r="V4036" i="4"/>
  <c r="W4016" i="4"/>
  <c r="W4012" i="4"/>
  <c r="W4008" i="4"/>
  <c r="H4096" i="3" s="1"/>
  <c r="W4004" i="4"/>
  <c r="H4092" i="3" s="1"/>
  <c r="W4000" i="4"/>
  <c r="H4088" i="3" s="1"/>
  <c r="U4000" i="4"/>
  <c r="W3996" i="4"/>
  <c r="H4084" i="3" s="1"/>
  <c r="U3996" i="4"/>
  <c r="W3992" i="4"/>
  <c r="W3988" i="4"/>
  <c r="H4076" i="3" s="1"/>
  <c r="W3984" i="4"/>
  <c r="H4072" i="3" s="1"/>
  <c r="W3980" i="4"/>
  <c r="H4068" i="3" s="1"/>
  <c r="W3976" i="4"/>
  <c r="H4064" i="3" s="1"/>
  <c r="W3972" i="4"/>
  <c r="W3968" i="4"/>
  <c r="W3964" i="4"/>
  <c r="W3960" i="4"/>
  <c r="W3956" i="4"/>
  <c r="H4044" i="3" s="1"/>
  <c r="W3952" i="4"/>
  <c r="H4040" i="3" s="1"/>
  <c r="X3937" i="4"/>
  <c r="I4025" i="3" s="1"/>
  <c r="X3933" i="4"/>
  <c r="T3863" i="4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U4150" i="4"/>
  <c r="U4146" i="4"/>
  <c r="U4142" i="4"/>
  <c r="W4141" i="4"/>
  <c r="U4138" i="4"/>
  <c r="F4225" i="3" s="1"/>
  <c r="Y4137" i="4"/>
  <c r="J4224" i="3" s="1"/>
  <c r="W4137" i="4"/>
  <c r="U4134" i="4"/>
  <c r="W4133" i="4"/>
  <c r="U4130" i="4"/>
  <c r="Y4129" i="4"/>
  <c r="W4129" i="4"/>
  <c r="H4216" i="3" s="1"/>
  <c r="U4126" i="4"/>
  <c r="F4213" i="3" s="1"/>
  <c r="W4125" i="4"/>
  <c r="U4122" i="4"/>
  <c r="Y4121" i="4"/>
  <c r="W4121" i="4"/>
  <c r="U4118" i="4"/>
  <c r="W4117" i="4"/>
  <c r="H4205" i="3" s="1"/>
  <c r="U4114" i="4"/>
  <c r="F4202" i="3" s="1"/>
  <c r="W4113" i="4"/>
  <c r="H4201" i="3" s="1"/>
  <c r="X4110" i="4"/>
  <c r="I4198" i="3" s="1"/>
  <c r="V4110" i="4"/>
  <c r="T4092" i="4"/>
  <c r="T4088" i="4"/>
  <c r="V4087" i="4"/>
  <c r="T4084" i="4"/>
  <c r="V4083" i="4"/>
  <c r="T4080" i="4"/>
  <c r="E4168" i="3" s="1"/>
  <c r="V4079" i="4"/>
  <c r="T4076" i="4"/>
  <c r="V4075" i="4"/>
  <c r="G4163" i="3" s="1"/>
  <c r="T4072" i="4"/>
  <c r="V4071" i="4"/>
  <c r="T4068" i="4"/>
  <c r="E4156" i="3" s="1"/>
  <c r="X4067" i="4"/>
  <c r="I4155" i="3" s="1"/>
  <c r="V4067" i="4"/>
  <c r="G4155" i="3" s="1"/>
  <c r="T4064" i="4"/>
  <c r="E4152" i="3" s="1"/>
  <c r="X4063" i="4"/>
  <c r="V4063" i="4"/>
  <c r="G4151" i="3" s="1"/>
  <c r="T4060" i="4"/>
  <c r="X4059" i="4"/>
  <c r="V4059" i="4"/>
  <c r="G4147" i="3" s="1"/>
  <c r="T4056" i="4"/>
  <c r="E4144" i="3" s="1"/>
  <c r="V4055" i="4"/>
  <c r="G4143" i="3" s="1"/>
  <c r="T4052" i="4"/>
  <c r="E4140" i="3" s="1"/>
  <c r="X4051" i="4"/>
  <c r="V4051" i="4"/>
  <c r="T4048" i="4"/>
  <c r="X4047" i="4"/>
  <c r="V4047" i="4"/>
  <c r="G4135" i="3" s="1"/>
  <c r="T4044" i="4"/>
  <c r="E4132" i="3" s="1"/>
  <c r="X4043" i="4"/>
  <c r="I4131" i="3" s="1"/>
  <c r="V4043" i="4"/>
  <c r="G4131" i="3" s="1"/>
  <c r="T4040" i="4"/>
  <c r="V4039" i="4"/>
  <c r="G4127" i="3" s="1"/>
  <c r="T4033" i="4"/>
  <c r="Y4029" i="4"/>
  <c r="Y4028" i="4"/>
  <c r="T4026" i="4"/>
  <c r="T4004" i="4"/>
  <c r="E4092" i="3" s="1"/>
  <c r="T3996" i="4"/>
  <c r="E4084" i="3" s="1"/>
  <c r="X3946" i="4"/>
  <c r="Y3944" i="4"/>
  <c r="J4032" i="3" s="1"/>
  <c r="Y3940" i="4"/>
  <c r="Y3936" i="4"/>
  <c r="Y3932" i="4"/>
  <c r="J4020" i="3" s="1"/>
  <c r="Y3928" i="4"/>
  <c r="J4016" i="3" s="1"/>
  <c r="Y3924" i="4"/>
  <c r="J4012" i="3" s="1"/>
  <c r="Y3920" i="4"/>
  <c r="Y3916" i="4"/>
  <c r="Y3912" i="4"/>
  <c r="J4000" i="3" s="1"/>
  <c r="Y3908" i="4"/>
  <c r="Y3876" i="4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51" i="4"/>
  <c r="H3081" i="3" s="1"/>
  <c r="W4347" i="4"/>
  <c r="H2075" i="3" s="1"/>
  <c r="T4095" i="4"/>
  <c r="E4183" i="3" s="1"/>
  <c r="U4018" i="4"/>
  <c r="T4011" i="4"/>
  <c r="E4099" i="3" s="1"/>
  <c r="T4003" i="4"/>
  <c r="V4002" i="4"/>
  <c r="T3999" i="4"/>
  <c r="E4087" i="3" s="1"/>
  <c r="T3995" i="4"/>
  <c r="V3994" i="4"/>
  <c r="G4082" i="3" s="1"/>
  <c r="V4355" i="4"/>
  <c r="G3085" i="3" s="1"/>
  <c r="V4351" i="4"/>
  <c r="G3081" i="3" s="1"/>
  <c r="X4136" i="4"/>
  <c r="I4223" i="3" s="1"/>
  <c r="X4128" i="4"/>
  <c r="X4124" i="4"/>
  <c r="X4120" i="4"/>
  <c r="I4208" i="3" s="1"/>
  <c r="X4112" i="4"/>
  <c r="X4031" i="4"/>
  <c r="I4119" i="3" s="1"/>
  <c r="V4031" i="4"/>
  <c r="G4119" i="3" s="1"/>
  <c r="Y4023" i="4"/>
  <c r="T4022" i="4"/>
  <c r="E4110" i="3" s="1"/>
  <c r="T4018" i="4"/>
  <c r="Y4014" i="4"/>
  <c r="W4014" i="4"/>
  <c r="H4102" i="3" s="1"/>
  <c r="U4014" i="4"/>
  <c r="F4102" i="3" s="1"/>
  <c r="Y4010" i="4"/>
  <c r="J4098" i="3" s="1"/>
  <c r="W4010" i="4"/>
  <c r="H4098" i="3" s="1"/>
  <c r="U4010" i="4"/>
  <c r="Y4006" i="4"/>
  <c r="W4006" i="4"/>
  <c r="U4006" i="4"/>
  <c r="Y4002" i="4"/>
  <c r="J4090" i="3" s="1"/>
  <c r="W4002" i="4"/>
  <c r="H4090" i="3" s="1"/>
  <c r="U4002" i="4"/>
  <c r="F4090" i="3" s="1"/>
  <c r="Y3998" i="4"/>
  <c r="J4086" i="3" s="1"/>
  <c r="U3998" i="4"/>
  <c r="Y3994" i="4"/>
  <c r="J4082" i="3" s="1"/>
  <c r="U3994" i="4"/>
  <c r="Y3990" i="4"/>
  <c r="W3990" i="4"/>
  <c r="Y3986" i="4"/>
  <c r="J4074" i="3" s="1"/>
  <c r="W3986" i="4"/>
  <c r="H4074" i="3" s="1"/>
  <c r="Y3982" i="4"/>
  <c r="W3982" i="4"/>
  <c r="Y3978" i="4"/>
  <c r="W3978" i="4"/>
  <c r="Y3974" i="4"/>
  <c r="W3974" i="4"/>
  <c r="H4062" i="3" s="1"/>
  <c r="Y3970" i="4"/>
  <c r="J4058" i="3" s="1"/>
  <c r="W3970" i="4"/>
  <c r="H4058" i="3" s="1"/>
  <c r="Y3966" i="4"/>
  <c r="J4054" i="3" s="1"/>
  <c r="W3966" i="4"/>
  <c r="W3962" i="4"/>
  <c r="H4050" i="3" s="1"/>
  <c r="W3958" i="4"/>
  <c r="Y3954" i="4"/>
  <c r="W3954" i="4"/>
  <c r="H4042" i="3" s="1"/>
  <c r="Y3950" i="4"/>
  <c r="J4038" i="3" s="1"/>
  <c r="W3950" i="4"/>
  <c r="H4038" i="3" s="1"/>
  <c r="V3943" i="4"/>
  <c r="G4031" i="3" s="1"/>
  <c r="X3939" i="4"/>
  <c r="X3935" i="4"/>
  <c r="X3931" i="4"/>
  <c r="X4373" i="4"/>
  <c r="I4383" i="3" s="1"/>
  <c r="V4370" i="4"/>
  <c r="G4249" i="3" s="1"/>
  <c r="X4361" i="4"/>
  <c r="I3647" i="3" s="1"/>
  <c r="W4289" i="4"/>
  <c r="H4350" i="3" s="1"/>
  <c r="Y4290" i="4"/>
  <c r="V4290" i="4"/>
  <c r="T4290" i="4"/>
  <c r="E4358" i="3" s="1"/>
  <c r="V4286" i="4"/>
  <c r="T4289" i="4"/>
  <c r="U4290" i="4"/>
  <c r="U3990" i="4"/>
  <c r="F4078" i="3" s="1"/>
  <c r="U3986" i="4"/>
  <c r="F4074" i="3" s="1"/>
  <c r="U3982" i="4"/>
  <c r="F4070" i="3" s="1"/>
  <c r="U3978" i="4"/>
  <c r="U3974" i="4"/>
  <c r="U3970" i="4"/>
  <c r="U3966" i="4"/>
  <c r="U3962" i="4"/>
  <c r="F4050" i="3" s="1"/>
  <c r="Y3960" i="4"/>
  <c r="U3958" i="4"/>
  <c r="F4046" i="3" s="1"/>
  <c r="U3954" i="4"/>
  <c r="F4042" i="3" s="1"/>
  <c r="U3950" i="4"/>
  <c r="Y3948" i="4"/>
  <c r="J4036" i="3" s="1"/>
  <c r="U3944" i="4"/>
  <c r="U3940" i="4"/>
  <c r="U3936" i="4"/>
  <c r="F4024" i="3" s="1"/>
  <c r="U3932" i="4"/>
  <c r="F4020" i="3" s="1"/>
  <c r="U3928" i="4"/>
  <c r="F4016" i="3" s="1"/>
  <c r="U3924" i="4"/>
  <c r="F4012" i="3" s="1"/>
  <c r="U3920" i="4"/>
  <c r="U3916" i="4"/>
  <c r="F4004" i="3" s="1"/>
  <c r="U3912" i="4"/>
  <c r="U3908" i="4"/>
  <c r="Y3904" i="4"/>
  <c r="J3992" i="3" s="1"/>
  <c r="U3904" i="4"/>
  <c r="F3992" i="3" s="1"/>
  <c r="Y3900" i="4"/>
  <c r="J3988" i="3" s="1"/>
  <c r="U3900" i="4"/>
  <c r="F3988" i="3" s="1"/>
  <c r="Y3896" i="4"/>
  <c r="U3896" i="4"/>
  <c r="Y3892" i="4"/>
  <c r="U3892" i="4"/>
  <c r="Y3888" i="4"/>
  <c r="J3976" i="3" s="1"/>
  <c r="U3888" i="4"/>
  <c r="Y3884" i="4"/>
  <c r="J3972" i="3" s="1"/>
  <c r="U3884" i="4"/>
  <c r="F3972" i="3" s="1"/>
  <c r="Y3880" i="4"/>
  <c r="U3880" i="4"/>
  <c r="F3968" i="3" s="1"/>
  <c r="U3876" i="4"/>
  <c r="Y3874" i="4"/>
  <c r="U3872" i="4"/>
  <c r="F3960" i="3" s="1"/>
  <c r="U3868" i="4"/>
  <c r="U3864" i="4"/>
  <c r="F3952" i="3" s="1"/>
  <c r="W4344" i="4"/>
  <c r="H2072" i="3" s="1"/>
  <c r="Y4298" i="4"/>
  <c r="J859" i="3" s="1"/>
  <c r="Y4294" i="4"/>
  <c r="J855" i="3" s="1"/>
  <c r="T3994" i="4"/>
  <c r="V3993" i="4"/>
  <c r="X3990" i="4"/>
  <c r="I4078" i="3" s="1"/>
  <c r="T3990" i="4"/>
  <c r="E4078" i="3" s="1"/>
  <c r="V3989" i="4"/>
  <c r="G4077" i="3" s="1"/>
  <c r="X3986" i="4"/>
  <c r="I4074" i="3" s="1"/>
  <c r="T3986" i="4"/>
  <c r="V3985" i="4"/>
  <c r="G4073" i="3" s="1"/>
  <c r="X3982" i="4"/>
  <c r="V3982" i="4"/>
  <c r="T3982" i="4"/>
  <c r="E4070" i="3" s="1"/>
  <c r="V3981" i="4"/>
  <c r="X3978" i="4"/>
  <c r="I4066" i="3" s="1"/>
  <c r="T3978" i="4"/>
  <c r="E4066" i="3" s="1"/>
  <c r="V3977" i="4"/>
  <c r="X3974" i="4"/>
  <c r="I4062" i="3" s="1"/>
  <c r="T3974" i="4"/>
  <c r="X3970" i="4"/>
  <c r="V3970" i="4"/>
  <c r="G4058" i="3" s="1"/>
  <c r="T3970" i="4"/>
  <c r="X3966" i="4"/>
  <c r="I4054" i="3" s="1"/>
  <c r="V3966" i="4"/>
  <c r="G4054" i="3" s="1"/>
  <c r="T3966" i="4"/>
  <c r="X3962" i="4"/>
  <c r="I4050" i="3" s="1"/>
  <c r="V3962" i="4"/>
  <c r="T3962" i="4"/>
  <c r="X3961" i="4"/>
  <c r="I4049" i="3" s="1"/>
  <c r="X3958" i="4"/>
  <c r="I4046" i="3" s="1"/>
  <c r="V3958" i="4"/>
  <c r="G4046" i="3" s="1"/>
  <c r="T3958" i="4"/>
  <c r="T3954" i="4"/>
  <c r="X3953" i="4"/>
  <c r="I4041" i="3" s="1"/>
  <c r="V3953" i="4"/>
  <c r="T3950" i="4"/>
  <c r="X3949" i="4"/>
  <c r="V3949" i="4"/>
  <c r="G4037" i="3" s="1"/>
  <c r="W3947" i="4"/>
  <c r="H4035" i="3" s="1"/>
  <c r="T3944" i="4"/>
  <c r="X3942" i="4"/>
  <c r="X3940" i="4"/>
  <c r="V3940" i="4"/>
  <c r="T3940" i="4"/>
  <c r="X3936" i="4"/>
  <c r="I4024" i="3" s="1"/>
  <c r="V3936" i="4"/>
  <c r="T3936" i="4"/>
  <c r="E4024" i="3" s="1"/>
  <c r="X3932" i="4"/>
  <c r="I4020" i="3" s="1"/>
  <c r="V3932" i="4"/>
  <c r="T3932" i="4"/>
  <c r="X3928" i="4"/>
  <c r="T3928" i="4"/>
  <c r="X3916" i="4"/>
  <c r="I4004" i="3" s="1"/>
  <c r="V3916" i="4"/>
  <c r="G4004" i="3" s="1"/>
  <c r="V3912" i="4"/>
  <c r="G4000" i="3" s="1"/>
  <c r="V3908" i="4"/>
  <c r="X3904" i="4"/>
  <c r="V3904" i="4"/>
  <c r="G3992" i="3" s="1"/>
  <c r="X3900" i="4"/>
  <c r="X3891" i="4"/>
  <c r="X3887" i="4"/>
  <c r="I3975" i="3" s="1"/>
  <c r="T3884" i="4"/>
  <c r="E3972" i="3" s="1"/>
  <c r="X3883" i="4"/>
  <c r="I3971" i="3" s="1"/>
  <c r="V3883" i="4"/>
  <c r="G3971" i="3" s="1"/>
  <c r="T3880" i="4"/>
  <c r="T3876" i="4"/>
  <c r="X3874" i="4"/>
  <c r="X3872" i="4"/>
  <c r="V3872" i="4"/>
  <c r="T3872" i="4"/>
  <c r="E3960" i="3" s="1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U3993" i="4"/>
  <c r="F4081" i="3" s="1"/>
  <c r="U3989" i="4"/>
  <c r="F4077" i="3" s="1"/>
  <c r="U3985" i="4"/>
  <c r="F4073" i="3" s="1"/>
  <c r="U3981" i="4"/>
  <c r="U3977" i="4"/>
  <c r="U3973" i="4"/>
  <c r="U3969" i="4"/>
  <c r="U3965" i="4"/>
  <c r="Y3963" i="4"/>
  <c r="J4051" i="3" s="1"/>
  <c r="U3961" i="4"/>
  <c r="F4049" i="3" s="1"/>
  <c r="Y3959" i="4"/>
  <c r="J4047" i="3" s="1"/>
  <c r="U3957" i="4"/>
  <c r="U3953" i="4"/>
  <c r="F4041" i="3" s="1"/>
  <c r="U3949" i="4"/>
  <c r="W3943" i="4"/>
  <c r="W3939" i="4"/>
  <c r="U3939" i="4"/>
  <c r="W3935" i="4"/>
  <c r="H4023" i="3" s="1"/>
  <c r="U3935" i="4"/>
  <c r="F4023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T3993" i="4"/>
  <c r="V3992" i="4"/>
  <c r="G4080" i="3" s="1"/>
  <c r="T3989" i="4"/>
  <c r="E4077" i="3" s="1"/>
  <c r="V3988" i="4"/>
  <c r="G4076" i="3" s="1"/>
  <c r="T3985" i="4"/>
  <c r="E4073" i="3" s="1"/>
  <c r="V3984" i="4"/>
  <c r="T3981" i="4"/>
  <c r="V3980" i="4"/>
  <c r="T3977" i="4"/>
  <c r="V3976" i="4"/>
  <c r="T3973" i="4"/>
  <c r="E4061" i="3" s="1"/>
  <c r="T3969" i="4"/>
  <c r="E4057" i="3" s="1"/>
  <c r="T3965" i="4"/>
  <c r="T3961" i="4"/>
  <c r="T3957" i="4"/>
  <c r="V3956" i="4"/>
  <c r="T3953" i="4"/>
  <c r="V3952" i="4"/>
  <c r="T3949" i="4"/>
  <c r="Y3947" i="4"/>
  <c r="J4035" i="3" s="1"/>
  <c r="U3946" i="4"/>
  <c r="F4034" i="3" s="1"/>
  <c r="T3943" i="4"/>
  <c r="T3939" i="4"/>
  <c r="E4027" i="3" s="1"/>
  <c r="T3935" i="4"/>
  <c r="T3931" i="4"/>
  <c r="X4364" i="4"/>
  <c r="I3650" i="3" s="1"/>
  <c r="T4362" i="4"/>
  <c r="E3648" i="3" s="1"/>
  <c r="X4360" i="4"/>
  <c r="I3646" i="3" s="1"/>
  <c r="U3992" i="4"/>
  <c r="F4080" i="3" s="1"/>
  <c r="U3988" i="4"/>
  <c r="U3984" i="4"/>
  <c r="U3980" i="4"/>
  <c r="U3976" i="4"/>
  <c r="U3972" i="4"/>
  <c r="F4060" i="3" s="1"/>
  <c r="U3968" i="4"/>
  <c r="F4056" i="3" s="1"/>
  <c r="U3964" i="4"/>
  <c r="F4052" i="3" s="1"/>
  <c r="Y3962" i="4"/>
  <c r="J4050" i="3" s="1"/>
  <c r="U3960" i="4"/>
  <c r="Y3958" i="4"/>
  <c r="U3956" i="4"/>
  <c r="U3952" i="4"/>
  <c r="U3942" i="4"/>
  <c r="U3938" i="4"/>
  <c r="F4026" i="3" s="1"/>
  <c r="U3934" i="4"/>
  <c r="F4022" i="3" s="1"/>
  <c r="U3930" i="4"/>
  <c r="W3929" i="4"/>
  <c r="U3926" i="4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92" i="4"/>
  <c r="V3991" i="4"/>
  <c r="T3988" i="4"/>
  <c r="E4076" i="3" s="1"/>
  <c r="V3987" i="4"/>
  <c r="G4075" i="3" s="1"/>
  <c r="T3984" i="4"/>
  <c r="E4072" i="3" s="1"/>
  <c r="V3983" i="4"/>
  <c r="G4071" i="3" s="1"/>
  <c r="T3980" i="4"/>
  <c r="V3979" i="4"/>
  <c r="G4067" i="3" s="1"/>
  <c r="T3976" i="4"/>
  <c r="V3975" i="4"/>
  <c r="T3972" i="4"/>
  <c r="E4060" i="3" s="1"/>
  <c r="T3968" i="4"/>
  <c r="T3964" i="4"/>
  <c r="E4052" i="3" s="1"/>
  <c r="T3960" i="4"/>
  <c r="E4048" i="3" s="1"/>
  <c r="T3956" i="4"/>
  <c r="V3955" i="4"/>
  <c r="G4043" i="3" s="1"/>
  <c r="T3952" i="4"/>
  <c r="V3951" i="4"/>
  <c r="X3948" i="4"/>
  <c r="I4036" i="3" s="1"/>
  <c r="V3948" i="4"/>
  <c r="G4036" i="3" s="1"/>
  <c r="T3948" i="4"/>
  <c r="E4036" i="3" s="1"/>
  <c r="U3945" i="4"/>
  <c r="F4033" i="3" s="1"/>
  <c r="X3938" i="4"/>
  <c r="V3938" i="4"/>
  <c r="G4026" i="3" s="1"/>
  <c r="T3938" i="4"/>
  <c r="X3934" i="4"/>
  <c r="V3934" i="4"/>
  <c r="G4022" i="3" s="1"/>
  <c r="T3934" i="4"/>
  <c r="X3930" i="4"/>
  <c r="I4018" i="3" s="1"/>
  <c r="T3930" i="4"/>
  <c r="E4018" i="3" s="1"/>
  <c r="X3926" i="4"/>
  <c r="V3926" i="4"/>
  <c r="T3926" i="4"/>
  <c r="X3922" i="4"/>
  <c r="T3922" i="4"/>
  <c r="X3918" i="4"/>
  <c r="I4006" i="3" s="1"/>
  <c r="T3918" i="4"/>
  <c r="E4006" i="3" s="1"/>
  <c r="X3914" i="4"/>
  <c r="V3914" i="4"/>
  <c r="T3914" i="4"/>
  <c r="E4002" i="3" s="1"/>
  <c r="X3910" i="4"/>
  <c r="V3910" i="4"/>
  <c r="T3910" i="4"/>
  <c r="E3998" i="3" s="1"/>
  <c r="X3906" i="4"/>
  <c r="I3994" i="3" s="1"/>
  <c r="V3906" i="4"/>
  <c r="G3994" i="3" s="1"/>
  <c r="X3902" i="4"/>
  <c r="V3902" i="4"/>
  <c r="X3898" i="4"/>
  <c r="I3986" i="3" s="1"/>
  <c r="V3898" i="4"/>
  <c r="T3898" i="4"/>
  <c r="X3894" i="4"/>
  <c r="I3982" i="3" s="1"/>
  <c r="T3894" i="4"/>
  <c r="E3982" i="3" s="1"/>
  <c r="X3890" i="4"/>
  <c r="I3978" i="3" s="1"/>
  <c r="T3890" i="4"/>
  <c r="E3978" i="3" s="1"/>
  <c r="X3889" i="4"/>
  <c r="V3889" i="4"/>
  <c r="X3885" i="4"/>
  <c r="X3881" i="4"/>
  <c r="X3878" i="4"/>
  <c r="V3878" i="4"/>
  <c r="G3966" i="3" s="1"/>
  <c r="X3877" i="4"/>
  <c r="I3965" i="3" s="1"/>
  <c r="V3874" i="4"/>
  <c r="V3870" i="4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U3995" i="4"/>
  <c r="Y3991" i="4"/>
  <c r="W3991" i="4"/>
  <c r="H4079" i="3" s="1"/>
  <c r="U3991" i="4"/>
  <c r="F4079" i="3" s="1"/>
  <c r="Y3987" i="4"/>
  <c r="W3987" i="4"/>
  <c r="H4075" i="3" s="1"/>
  <c r="U3987" i="4"/>
  <c r="Y3983" i="4"/>
  <c r="W3983" i="4"/>
  <c r="H4071" i="3" s="1"/>
  <c r="U3983" i="4"/>
  <c r="Y3979" i="4"/>
  <c r="J4067" i="3" s="1"/>
  <c r="W3979" i="4"/>
  <c r="U3979" i="4"/>
  <c r="Y3975" i="4"/>
  <c r="J4063" i="3" s="1"/>
  <c r="W3975" i="4"/>
  <c r="U3975" i="4"/>
  <c r="Y3971" i="4"/>
  <c r="J4059" i="3" s="1"/>
  <c r="W3971" i="4"/>
  <c r="H4059" i="3" s="1"/>
  <c r="U3971" i="4"/>
  <c r="F4059" i="3" s="1"/>
  <c r="Y3967" i="4"/>
  <c r="J4055" i="3" s="1"/>
  <c r="W3967" i="4"/>
  <c r="U3967" i="4"/>
  <c r="Y3965" i="4"/>
  <c r="W3963" i="4"/>
  <c r="U3963" i="4"/>
  <c r="Y3961" i="4"/>
  <c r="J4049" i="3" s="1"/>
  <c r="W3959" i="4"/>
  <c r="H4047" i="3" s="1"/>
  <c r="U3959" i="4"/>
  <c r="F4047" i="3" s="1"/>
  <c r="Y3957" i="4"/>
  <c r="Y3955" i="4"/>
  <c r="W3955" i="4"/>
  <c r="U3955" i="4"/>
  <c r="Y3951" i="4"/>
  <c r="W3951" i="4"/>
  <c r="H4039" i="3" s="1"/>
  <c r="U3951" i="4"/>
  <c r="F4039" i="3" s="1"/>
  <c r="X3945" i="4"/>
  <c r="V3945" i="4"/>
  <c r="T3945" i="4"/>
  <c r="E4033" i="3" s="1"/>
  <c r="Y3941" i="4"/>
  <c r="Y3937" i="4"/>
  <c r="W3937" i="4"/>
  <c r="H4025" i="3" s="1"/>
  <c r="U3937" i="4"/>
  <c r="F4025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W4323" i="4"/>
  <c r="H1895" i="3" s="1"/>
  <c r="U4323" i="4"/>
  <c r="F1895" i="3" s="1"/>
  <c r="W4310" i="4"/>
  <c r="H1882" i="3" s="1"/>
  <c r="T3991" i="4"/>
  <c r="V3990" i="4"/>
  <c r="G4078" i="3" s="1"/>
  <c r="T3987" i="4"/>
  <c r="V3986" i="4"/>
  <c r="T3983" i="4"/>
  <c r="E4071" i="3" s="1"/>
  <c r="T3979" i="4"/>
  <c r="E4067" i="3" s="1"/>
  <c r="V3978" i="4"/>
  <c r="G4066" i="3" s="1"/>
  <c r="T3975" i="4"/>
  <c r="E4063" i="3" s="1"/>
  <c r="V3974" i="4"/>
  <c r="T3971" i="4"/>
  <c r="E4059" i="3" s="1"/>
  <c r="T3967" i="4"/>
  <c r="T3963" i="4"/>
  <c r="T3959" i="4"/>
  <c r="T3955" i="4"/>
  <c r="E4043" i="3" s="1"/>
  <c r="V3954" i="4"/>
  <c r="G4042" i="3" s="1"/>
  <c r="T3951" i="4"/>
  <c r="E4039" i="3" s="1"/>
  <c r="V3950" i="4"/>
  <c r="T3941" i="4"/>
  <c r="T3937" i="4"/>
  <c r="T3933" i="4"/>
  <c r="T3929" i="4"/>
  <c r="E4017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288" i="4"/>
  <c r="T4288" i="4"/>
  <c r="X4284" i="4"/>
  <c r="V4284" i="4"/>
  <c r="T4284" i="4"/>
  <c r="X4280" i="4"/>
  <c r="I4344" i="3" s="1"/>
  <c r="V4280" i="4"/>
  <c r="G4344" i="3" s="1"/>
  <c r="T4280" i="4"/>
  <c r="E4344" i="3" s="1"/>
  <c r="X4276" i="4"/>
  <c r="V4276" i="4"/>
  <c r="T4276" i="4"/>
  <c r="W4275" i="4"/>
  <c r="Y4274" i="4"/>
  <c r="U4272" i="4"/>
  <c r="F4338" i="3" s="1"/>
  <c r="U4269" i="4"/>
  <c r="F4375" i="3" s="1"/>
  <c r="W4268" i="4"/>
  <c r="H4336" i="3" s="1"/>
  <c r="T4266" i="4"/>
  <c r="E4334" i="3" s="1"/>
  <c r="U4259" i="4"/>
  <c r="W4258" i="4"/>
  <c r="V4255" i="4"/>
  <c r="X4254" i="4"/>
  <c r="T4252" i="4"/>
  <c r="E4322" i="3" s="1"/>
  <c r="V4251" i="4"/>
  <c r="X4248" i="4"/>
  <c r="I4320" i="3" s="1"/>
  <c r="X4243" i="4"/>
  <c r="U4237" i="4"/>
  <c r="X4225" i="4"/>
  <c r="Y4223" i="4"/>
  <c r="W4223" i="4"/>
  <c r="U4223" i="4"/>
  <c r="F4302" i="3" s="1"/>
  <c r="Y4219" i="4"/>
  <c r="J4298" i="3" s="1"/>
  <c r="Y4217" i="4"/>
  <c r="J4296" i="3" s="1"/>
  <c r="V4215" i="4"/>
  <c r="U4212" i="4"/>
  <c r="X4209" i="4"/>
  <c r="T4209" i="4"/>
  <c r="V4208" i="4"/>
  <c r="X4206" i="4"/>
  <c r="I4290" i="3" s="1"/>
  <c r="T4206" i="4"/>
  <c r="E4290" i="3" s="1"/>
  <c r="V4205" i="4"/>
  <c r="G4362" i="3" s="1"/>
  <c r="U4202" i="4"/>
  <c r="Y4200" i="4"/>
  <c r="T4199" i="4"/>
  <c r="E4285" i="3" s="1"/>
  <c r="Y4197" i="4"/>
  <c r="V4195" i="4"/>
  <c r="X4192" i="4"/>
  <c r="I4278" i="3" s="1"/>
  <c r="T4192" i="4"/>
  <c r="E4278" i="3" s="1"/>
  <c r="T4189" i="4"/>
  <c r="E4353" i="3" s="1"/>
  <c r="V4188" i="4"/>
  <c r="Y4187" i="4"/>
  <c r="U4185" i="4"/>
  <c r="Y4185" i="4"/>
  <c r="U4183" i="4"/>
  <c r="Y4183" i="4"/>
  <c r="J4272" i="3" s="1"/>
  <c r="V4181" i="4"/>
  <c r="G4270" i="3" s="1"/>
  <c r="X4180" i="4"/>
  <c r="I4269" i="3" s="1"/>
  <c r="V4179" i="4"/>
  <c r="T4178" i="4"/>
  <c r="W4174" i="4"/>
  <c r="H4263" i="3" s="1"/>
  <c r="V4171" i="4"/>
  <c r="Y4168" i="4"/>
  <c r="U4168" i="4"/>
  <c r="F4259" i="3" s="1"/>
  <c r="X4165" i="4"/>
  <c r="I4256" i="3" s="1"/>
  <c r="T4165" i="4"/>
  <c r="E4256" i="3" s="1"/>
  <c r="X4161" i="4"/>
  <c r="T4161" i="4"/>
  <c r="X4157" i="4"/>
  <c r="T4157" i="4"/>
  <c r="X4153" i="4"/>
  <c r="T4153" i="4"/>
  <c r="E4240" i="3" s="1"/>
  <c r="X4149" i="4"/>
  <c r="I4236" i="3" s="1"/>
  <c r="T4149" i="4"/>
  <c r="E4236" i="3" s="1"/>
  <c r="X4145" i="4"/>
  <c r="I4232" i="3" s="1"/>
  <c r="T4145" i="4"/>
  <c r="V4144" i="4"/>
  <c r="X4141" i="4"/>
  <c r="T4141" i="4"/>
  <c r="V4140" i="4"/>
  <c r="G4227" i="3" s="1"/>
  <c r="T4137" i="4"/>
  <c r="E4224" i="3" s="1"/>
  <c r="V4136" i="4"/>
  <c r="G4223" i="3" s="1"/>
  <c r="X4288" i="4"/>
  <c r="W4290" i="4"/>
  <c r="Y4287" i="4"/>
  <c r="U4287" i="4"/>
  <c r="W4286" i="4"/>
  <c r="Y4283" i="4"/>
  <c r="J4346" i="3" s="1"/>
  <c r="U4283" i="4"/>
  <c r="W4282" i="4"/>
  <c r="H4345" i="3" s="1"/>
  <c r="Y4279" i="4"/>
  <c r="U4279" i="4"/>
  <c r="W4278" i="4"/>
  <c r="V4272" i="4"/>
  <c r="T4272" i="4"/>
  <c r="W4271" i="4"/>
  <c r="T4269" i="4"/>
  <c r="E4375" i="3" s="1"/>
  <c r="U4265" i="4"/>
  <c r="F4333" i="3" s="1"/>
  <c r="W4264" i="4"/>
  <c r="U4262" i="4"/>
  <c r="W4261" i="4"/>
  <c r="X4259" i="4"/>
  <c r="T4259" i="4"/>
  <c r="X4257" i="4"/>
  <c r="I4327" i="3" s="1"/>
  <c r="U4255" i="4"/>
  <c r="F4325" i="3" s="1"/>
  <c r="W4254" i="4"/>
  <c r="H4324" i="3" s="1"/>
  <c r="U4251" i="4"/>
  <c r="V4247" i="4"/>
  <c r="Y4244" i="4"/>
  <c r="W4244" i="4"/>
  <c r="U4244" i="4"/>
  <c r="U4240" i="4"/>
  <c r="X4235" i="4"/>
  <c r="W4233" i="4"/>
  <c r="H4309" i="3" s="1"/>
  <c r="U4233" i="4"/>
  <c r="Y4226" i="4"/>
  <c r="W4226" i="4"/>
  <c r="X4221" i="4"/>
  <c r="X4219" i="4"/>
  <c r="T4219" i="4"/>
  <c r="E4298" i="3" s="1"/>
  <c r="V4218" i="4"/>
  <c r="G4297" i="3" s="1"/>
  <c r="U4215" i="4"/>
  <c r="F4294" i="3" s="1"/>
  <c r="T4212" i="4"/>
  <c r="Y4210" i="4"/>
  <c r="U4208" i="4"/>
  <c r="W4205" i="4"/>
  <c r="U4205" i="4"/>
  <c r="T4202" i="4"/>
  <c r="E4288" i="3" s="1"/>
  <c r="V4201" i="4"/>
  <c r="V4198" i="4"/>
  <c r="G4284" i="3" s="1"/>
  <c r="U4195" i="4"/>
  <c r="F4281" i="3" s="1"/>
  <c r="Y4193" i="4"/>
  <c r="V4191" i="4"/>
  <c r="X4185" i="4"/>
  <c r="X4183" i="4"/>
  <c r="U4181" i="4"/>
  <c r="U4177" i="4"/>
  <c r="F4266" i="3" s="1"/>
  <c r="X4173" i="4"/>
  <c r="I4351" i="3" s="1"/>
  <c r="Y4171" i="4"/>
  <c r="J4261" i="3" s="1"/>
  <c r="W4170" i="4"/>
  <c r="X4168" i="4"/>
  <c r="I4259" i="3" s="1"/>
  <c r="Y4164" i="4"/>
  <c r="U4164" i="4"/>
  <c r="Y4160" i="4"/>
  <c r="U4160" i="4"/>
  <c r="F4251" i="3" s="1"/>
  <c r="Y4156" i="4"/>
  <c r="J4243" i="3" s="1"/>
  <c r="U4156" i="4"/>
  <c r="Y4152" i="4"/>
  <c r="U4152" i="4"/>
  <c r="W4151" i="4"/>
  <c r="Y4148" i="4"/>
  <c r="U4148" i="4"/>
  <c r="F4235" i="3" s="1"/>
  <c r="W4147" i="4"/>
  <c r="H4234" i="3" s="1"/>
  <c r="Y4144" i="4"/>
  <c r="J4231" i="3" s="1"/>
  <c r="U4144" i="4"/>
  <c r="W4143" i="4"/>
  <c r="Y4140" i="4"/>
  <c r="X4287" i="4"/>
  <c r="T4287" i="4"/>
  <c r="X4283" i="4"/>
  <c r="T4283" i="4"/>
  <c r="E4346" i="3" s="1"/>
  <c r="X4279" i="4"/>
  <c r="I4378" i="3" s="1"/>
  <c r="T4279" i="4"/>
  <c r="E4378" i="3" s="1"/>
  <c r="U4275" i="4"/>
  <c r="W4274" i="4"/>
  <c r="Y4273" i="4"/>
  <c r="U4268" i="4"/>
  <c r="X4265" i="4"/>
  <c r="V4265" i="4"/>
  <c r="G4333" i="3" s="1"/>
  <c r="T4265" i="4"/>
  <c r="E4333" i="3" s="1"/>
  <c r="X4262" i="4"/>
  <c r="T4262" i="4"/>
  <c r="Y4258" i="4"/>
  <c r="U4258" i="4"/>
  <c r="W4257" i="4"/>
  <c r="V4254" i="4"/>
  <c r="G4324" i="3" s="1"/>
  <c r="T4253" i="4"/>
  <c r="E4323" i="3" s="1"/>
  <c r="X4253" i="4"/>
  <c r="I4323" i="3" s="1"/>
  <c r="T4251" i="4"/>
  <c r="E4321" i="3" s="1"/>
  <c r="X4250" i="4"/>
  <c r="U4247" i="4"/>
  <c r="V4243" i="4"/>
  <c r="W4236" i="4"/>
  <c r="U4236" i="4"/>
  <c r="F4369" i="3" s="1"/>
  <c r="X4226" i="4"/>
  <c r="Y4222" i="4"/>
  <c r="J4301" i="3" s="1"/>
  <c r="U4218" i="4"/>
  <c r="F4297" i="3" s="1"/>
  <c r="Y4216" i="4"/>
  <c r="T4215" i="4"/>
  <c r="E4294" i="3" s="1"/>
  <c r="Y4213" i="4"/>
  <c r="V4211" i="4"/>
  <c r="X4208" i="4"/>
  <c r="T4208" i="4"/>
  <c r="E4363" i="3" s="1"/>
  <c r="T4205" i="4"/>
  <c r="E4362" i="3" s="1"/>
  <c r="V4204" i="4"/>
  <c r="W4201" i="4"/>
  <c r="U4201" i="4"/>
  <c r="W4198" i="4"/>
  <c r="U4198" i="4"/>
  <c r="Y4196" i="4"/>
  <c r="X4195" i="4"/>
  <c r="I4281" i="3" s="1"/>
  <c r="T4195" i="4"/>
  <c r="E4281" i="3" s="1"/>
  <c r="V4194" i="4"/>
  <c r="G4280" i="3" s="1"/>
  <c r="U4191" i="4"/>
  <c r="T4188" i="4"/>
  <c r="E4275" i="3" s="1"/>
  <c r="T4181" i="4"/>
  <c r="V4180" i="4"/>
  <c r="X4179" i="4"/>
  <c r="I4268" i="3" s="1"/>
  <c r="U4174" i="4"/>
  <c r="Y4172" i="4"/>
  <c r="J4262" i="3" s="1"/>
  <c r="V4167" i="4"/>
  <c r="X4164" i="4"/>
  <c r="T4164" i="4"/>
  <c r="E4255" i="3" s="1"/>
  <c r="V4163" i="4"/>
  <c r="X4160" i="4"/>
  <c r="T4160" i="4"/>
  <c r="E4251" i="3" s="1"/>
  <c r="V4159" i="4"/>
  <c r="G4246" i="3" s="1"/>
  <c r="T4156" i="4"/>
  <c r="E4243" i="3" s="1"/>
  <c r="V4155" i="4"/>
  <c r="G4242" i="3" s="1"/>
  <c r="T4152" i="4"/>
  <c r="V4151" i="4"/>
  <c r="G4238" i="3" s="1"/>
  <c r="T4148" i="4"/>
  <c r="V4147" i="4"/>
  <c r="T4144" i="4"/>
  <c r="E4231" i="3" s="1"/>
  <c r="V4143" i="4"/>
  <c r="G4230" i="3" s="1"/>
  <c r="U4261" i="4"/>
  <c r="F4329" i="3" s="1"/>
  <c r="V4258" i="4"/>
  <c r="T4258" i="4"/>
  <c r="U4254" i="4"/>
  <c r="W4253" i="4"/>
  <c r="U4250" i="4"/>
  <c r="W4249" i="4"/>
  <c r="U4229" i="4"/>
  <c r="F4307" i="3" s="1"/>
  <c r="W4225" i="4"/>
  <c r="H4303" i="3" s="1"/>
  <c r="U4225" i="4"/>
  <c r="T4218" i="4"/>
  <c r="V4217" i="4"/>
  <c r="V4214" i="4"/>
  <c r="U4211" i="4"/>
  <c r="Y4209" i="4"/>
  <c r="V4207" i="4"/>
  <c r="W4204" i="4"/>
  <c r="H4289" i="3" s="1"/>
  <c r="U4204" i="4"/>
  <c r="T4201" i="4"/>
  <c r="V4200" i="4"/>
  <c r="T4198" i="4"/>
  <c r="V4197" i="4"/>
  <c r="U4194" i="4"/>
  <c r="Y4192" i="4"/>
  <c r="T4191" i="4"/>
  <c r="E4277" i="3" s="1"/>
  <c r="Y4189" i="4"/>
  <c r="V4187" i="4"/>
  <c r="V4185" i="4"/>
  <c r="V4183" i="4"/>
  <c r="U4180" i="4"/>
  <c r="Y4178" i="4"/>
  <c r="J4267" i="3" s="1"/>
  <c r="U4170" i="4"/>
  <c r="W4166" i="4"/>
  <c r="H4257" i="3" s="1"/>
  <c r="U4163" i="4"/>
  <c r="U4159" i="4"/>
  <c r="U4155" i="4"/>
  <c r="F4242" i="3" s="1"/>
  <c r="U4151" i="4"/>
  <c r="U4147" i="4"/>
  <c r="U4143" i="4"/>
  <c r="F4230" i="3" s="1"/>
  <c r="W4142" i="4"/>
  <c r="H4229" i="3" s="1"/>
  <c r="U4139" i="4"/>
  <c r="F4226" i="3" s="1"/>
  <c r="W4138" i="4"/>
  <c r="H4225" i="3" s="1"/>
  <c r="U4289" i="4"/>
  <c r="W4288" i="4"/>
  <c r="U4285" i="4"/>
  <c r="W4284" i="4"/>
  <c r="U4281" i="4"/>
  <c r="U4277" i="4"/>
  <c r="T4274" i="4"/>
  <c r="E4340" i="3" s="1"/>
  <c r="U4267" i="4"/>
  <c r="U4260" i="4"/>
  <c r="T4257" i="4"/>
  <c r="U4253" i="4"/>
  <c r="U4249" i="4"/>
  <c r="Y4242" i="4"/>
  <c r="J4316" i="3" s="1"/>
  <c r="W4242" i="4"/>
  <c r="U4242" i="4"/>
  <c r="F4316" i="3" s="1"/>
  <c r="X4267" i="4"/>
  <c r="V4260" i="4"/>
  <c r="T4255" i="4"/>
  <c r="X4252" i="4"/>
  <c r="X4249" i="4"/>
  <c r="X4242" i="4"/>
  <c r="I4316" i="3" s="1"/>
  <c r="Y4238" i="4"/>
  <c r="U4216" i="4"/>
  <c r="F4295" i="3" s="1"/>
  <c r="W4213" i="4"/>
  <c r="U4213" i="4"/>
  <c r="T4210" i="4"/>
  <c r="E4364" i="3" s="1"/>
  <c r="V4209" i="4"/>
  <c r="V4206" i="4"/>
  <c r="U4203" i="4"/>
  <c r="F4361" i="3" s="1"/>
  <c r="Y4201" i="4"/>
  <c r="J4287" i="3" s="1"/>
  <c r="V4199" i="4"/>
  <c r="G4285" i="3" s="1"/>
  <c r="W4196" i="4"/>
  <c r="U4196" i="4"/>
  <c r="X4193" i="4"/>
  <c r="T4193" i="4"/>
  <c r="V4192" i="4"/>
  <c r="T4190" i="4"/>
  <c r="E4276" i="3" s="1"/>
  <c r="V4189" i="4"/>
  <c r="G4353" i="3" s="1"/>
  <c r="T4179" i="4"/>
  <c r="E4268" i="3" s="1"/>
  <c r="V4178" i="4"/>
  <c r="G4267" i="3" s="1"/>
  <c r="U4175" i="4"/>
  <c r="U4172" i="4"/>
  <c r="W4168" i="4"/>
  <c r="T4162" i="4"/>
  <c r="X4158" i="4"/>
  <c r="I4245" i="3" s="1"/>
  <c r="T4158" i="4"/>
  <c r="E4245" i="3" s="1"/>
  <c r="X4154" i="4"/>
  <c r="I4241" i="3" s="1"/>
  <c r="T4154" i="4"/>
  <c r="E4241" i="3" s="1"/>
  <c r="X4150" i="4"/>
  <c r="T4150" i="4"/>
  <c r="X4146" i="4"/>
  <c r="T4146" i="4"/>
  <c r="V4145" i="4"/>
  <c r="X4142" i="4"/>
  <c r="I4229" i="3" s="1"/>
  <c r="T4142" i="4"/>
  <c r="E4229" i="3" s="1"/>
  <c r="V4141" i="4"/>
  <c r="U4288" i="4"/>
  <c r="W4287" i="4"/>
  <c r="U4284" i="4"/>
  <c r="W4283" i="4"/>
  <c r="U4280" i="4"/>
  <c r="W4279" i="4"/>
  <c r="H4378" i="3" s="1"/>
  <c r="U4276" i="4"/>
  <c r="F4342" i="3" s="1"/>
  <c r="X4273" i="4"/>
  <c r="V4273" i="4"/>
  <c r="T4273" i="4"/>
  <c r="E4339" i="3" s="1"/>
  <c r="X4270" i="4"/>
  <c r="T4270" i="4"/>
  <c r="U4266" i="4"/>
  <c r="F4334" i="3" s="1"/>
  <c r="W4265" i="4"/>
  <c r="H4333" i="3" s="1"/>
  <c r="Y4264" i="4"/>
  <c r="J4332" i="3" s="1"/>
  <c r="V4263" i="4"/>
  <c r="T4263" i="4"/>
  <c r="W4262" i="4"/>
  <c r="Y4261" i="4"/>
  <c r="Y4256" i="4"/>
  <c r="W4255" i="4"/>
  <c r="U4252" i="4"/>
  <c r="F4322" i="3" s="1"/>
  <c r="W4251" i="4"/>
  <c r="H4321" i="3" s="1"/>
  <c r="Y4248" i="4"/>
  <c r="U4248" i="4"/>
  <c r="Y4245" i="4"/>
  <c r="U4245" i="4"/>
  <c r="Y4241" i="4"/>
  <c r="W4241" i="4"/>
  <c r="U4241" i="4"/>
  <c r="X4238" i="4"/>
  <c r="I4313" i="3" s="1"/>
  <c r="U4227" i="4"/>
  <c r="X4220" i="4"/>
  <c r="T4220" i="4"/>
  <c r="E4299" i="3" s="1"/>
  <c r="X4216" i="4"/>
  <c r="T4216" i="4"/>
  <c r="T4213" i="4"/>
  <c r="E4292" i="3" s="1"/>
  <c r="V4212" i="4"/>
  <c r="G4365" i="3" s="1"/>
  <c r="W4209" i="4"/>
  <c r="H4291" i="3" s="1"/>
  <c r="U4209" i="4"/>
  <c r="W4206" i="4"/>
  <c r="U4206" i="4"/>
  <c r="Y4204" i="4"/>
  <c r="X4203" i="4"/>
  <c r="T4203" i="4"/>
  <c r="E4361" i="3" s="1"/>
  <c r="V4202" i="4"/>
  <c r="G4288" i="3" s="1"/>
  <c r="U4199" i="4"/>
  <c r="F4285" i="3" s="1"/>
  <c r="T4196" i="4"/>
  <c r="Y4194" i="4"/>
  <c r="U4192" i="4"/>
  <c r="W4189" i="4"/>
  <c r="U4189" i="4"/>
  <c r="X4186" i="4"/>
  <c r="V4186" i="4"/>
  <c r="G4273" i="3" s="1"/>
  <c r="V4184" i="4"/>
  <c r="G4360" i="3" s="1"/>
  <c r="U4182" i="4"/>
  <c r="Y4181" i="4"/>
  <c r="W4181" i="4"/>
  <c r="U4178" i="4"/>
  <c r="W4177" i="4"/>
  <c r="T4175" i="4"/>
  <c r="E4264" i="3" s="1"/>
  <c r="Y4170" i="4"/>
  <c r="Y4165" i="4"/>
  <c r="J4256" i="3" s="1"/>
  <c r="U4165" i="4"/>
  <c r="W4164" i="4"/>
  <c r="Y4161" i="4"/>
  <c r="U4161" i="4"/>
  <c r="W4160" i="4"/>
  <c r="Y4157" i="4"/>
  <c r="J4244" i="3" s="1"/>
  <c r="U4157" i="4"/>
  <c r="W4156" i="4"/>
  <c r="H4243" i="3" s="1"/>
  <c r="Y4153" i="4"/>
  <c r="U4153" i="4"/>
  <c r="Y4149" i="4"/>
  <c r="U4149" i="4"/>
  <c r="Y4145" i="4"/>
  <c r="U4145" i="4"/>
  <c r="F4232" i="3" s="1"/>
  <c r="W4144" i="4"/>
  <c r="H4231" i="3" s="1"/>
  <c r="Y4141" i="4"/>
  <c r="J4228" i="3" s="1"/>
  <c r="T4138" i="4"/>
  <c r="E4225" i="3" s="1"/>
  <c r="X4137" i="4"/>
  <c r="V4137" i="4"/>
  <c r="X4134" i="4"/>
  <c r="T4134" i="4"/>
  <c r="V4133" i="4"/>
  <c r="T4130" i="4"/>
  <c r="E4217" i="3" s="1"/>
  <c r="X4129" i="4"/>
  <c r="I4216" i="3" s="1"/>
  <c r="V4129" i="4"/>
  <c r="G4216" i="3" s="1"/>
  <c r="T4126" i="4"/>
  <c r="X4125" i="4"/>
  <c r="I4212" i="3" s="1"/>
  <c r="V4125" i="4"/>
  <c r="T4122" i="4"/>
  <c r="X4121" i="4"/>
  <c r="V4121" i="4"/>
  <c r="G4209" i="3" s="1"/>
  <c r="T4118" i="4"/>
  <c r="E4206" i="3" s="1"/>
  <c r="V4117" i="4"/>
  <c r="X4114" i="4"/>
  <c r="T4114" i="4"/>
  <c r="X4113" i="4"/>
  <c r="V4113" i="4"/>
  <c r="U4110" i="4"/>
  <c r="F4198" i="3" s="1"/>
  <c r="U4107" i="4"/>
  <c r="U4104" i="4"/>
  <c r="F4192" i="3" s="1"/>
  <c r="W4103" i="4"/>
  <c r="H4191" i="3" s="1"/>
  <c r="T4101" i="4"/>
  <c r="X4100" i="4"/>
  <c r="W4097" i="4"/>
  <c r="U4097" i="4"/>
  <c r="Y4091" i="4"/>
  <c r="J4179" i="3" s="1"/>
  <c r="Y4087" i="4"/>
  <c r="J4175" i="3" s="1"/>
  <c r="W4087" i="4"/>
  <c r="H4175" i="3" s="1"/>
  <c r="U4087" i="4"/>
  <c r="F4175" i="3" s="1"/>
  <c r="Y4083" i="4"/>
  <c r="W4083" i="4"/>
  <c r="H4171" i="3" s="1"/>
  <c r="U4083" i="4"/>
  <c r="Y4079" i="4"/>
  <c r="W4079" i="4"/>
  <c r="H4167" i="3" s="1"/>
  <c r="U4079" i="4"/>
  <c r="F4167" i="3" s="1"/>
  <c r="Y4075" i="4"/>
  <c r="J4163" i="3" s="1"/>
  <c r="W4075" i="4"/>
  <c r="H4163" i="3" s="1"/>
  <c r="U4075" i="4"/>
  <c r="Y4071" i="4"/>
  <c r="J4159" i="3" s="1"/>
  <c r="W4071" i="4"/>
  <c r="U4071" i="4"/>
  <c r="Y4067" i="4"/>
  <c r="J4155" i="3" s="1"/>
  <c r="U4067" i="4"/>
  <c r="F4155" i="3" s="1"/>
  <c r="W4066" i="4"/>
  <c r="H4154" i="3" s="1"/>
  <c r="Y4063" i="4"/>
  <c r="J4151" i="3" s="1"/>
  <c r="U4063" i="4"/>
  <c r="W4062" i="4"/>
  <c r="H4150" i="3" s="1"/>
  <c r="Y4059" i="4"/>
  <c r="U4059" i="4"/>
  <c r="W4058" i="4"/>
  <c r="H4146" i="3" s="1"/>
  <c r="Y4055" i="4"/>
  <c r="U4055" i="4"/>
  <c r="F4143" i="3" s="1"/>
  <c r="W4054" i="4"/>
  <c r="Y4051" i="4"/>
  <c r="U4051" i="4"/>
  <c r="F4139" i="3" s="1"/>
  <c r="Y4047" i="4"/>
  <c r="W4047" i="4"/>
  <c r="U4047" i="4"/>
  <c r="F4135" i="3" s="1"/>
  <c r="Y4043" i="4"/>
  <c r="U4043" i="4"/>
  <c r="F4131" i="3" s="1"/>
  <c r="X4039" i="4"/>
  <c r="I4127" i="3" s="1"/>
  <c r="T4021" i="4"/>
  <c r="X4016" i="4"/>
  <c r="I4104" i="3" s="1"/>
  <c r="T4014" i="4"/>
  <c r="T4010" i="4"/>
  <c r="T4006" i="4"/>
  <c r="E4094" i="3" s="1"/>
  <c r="U4141" i="4"/>
  <c r="F4228" i="3" s="1"/>
  <c r="W4140" i="4"/>
  <c r="H4227" i="3" s="1"/>
  <c r="U4137" i="4"/>
  <c r="F4224" i="3" s="1"/>
  <c r="Y4136" i="4"/>
  <c r="W4136" i="4"/>
  <c r="Y4133" i="4"/>
  <c r="U4133" i="4"/>
  <c r="W4132" i="4"/>
  <c r="H4219" i="3" s="1"/>
  <c r="U4129" i="4"/>
  <c r="F4216" i="3" s="1"/>
  <c r="W4128" i="4"/>
  <c r="H4215" i="3" s="1"/>
  <c r="Y4125" i="4"/>
  <c r="J4212" i="3" s="1"/>
  <c r="U4125" i="4"/>
  <c r="Y4124" i="4"/>
  <c r="W4124" i="4"/>
  <c r="U4121" i="4"/>
  <c r="Y4120" i="4"/>
  <c r="J4208" i="3" s="1"/>
  <c r="W4120" i="4"/>
  <c r="H4208" i="3" s="1"/>
  <c r="Y4117" i="4"/>
  <c r="J4205" i="3" s="1"/>
  <c r="U4117" i="4"/>
  <c r="W4116" i="4"/>
  <c r="Y4113" i="4"/>
  <c r="U4113" i="4"/>
  <c r="W4112" i="4"/>
  <c r="W4109" i="4"/>
  <c r="H4197" i="3" s="1"/>
  <c r="W4106" i="4"/>
  <c r="H4194" i="3" s="1"/>
  <c r="V4103" i="4"/>
  <c r="G4191" i="3" s="1"/>
  <c r="U4100" i="4"/>
  <c r="F4188" i="3" s="1"/>
  <c r="X4097" i="4"/>
  <c r="T4097" i="4"/>
  <c r="E4185" i="3" s="1"/>
  <c r="X4094" i="4"/>
  <c r="V4094" i="4"/>
  <c r="X4091" i="4"/>
  <c r="I4179" i="3" s="1"/>
  <c r="T4091" i="4"/>
  <c r="E4179" i="3" s="1"/>
  <c r="X4087" i="4"/>
  <c r="I4175" i="3" s="1"/>
  <c r="T4087" i="4"/>
  <c r="E4175" i="3" s="1"/>
  <c r="X4083" i="4"/>
  <c r="T4083" i="4"/>
  <c r="E4171" i="3" s="1"/>
  <c r="X4079" i="4"/>
  <c r="T4079" i="4"/>
  <c r="X4075" i="4"/>
  <c r="T4075" i="4"/>
  <c r="E4163" i="3" s="1"/>
  <c r="X4074" i="4"/>
  <c r="I4162" i="3" s="1"/>
  <c r="V4074" i="4"/>
  <c r="G4162" i="3" s="1"/>
  <c r="T4071" i="4"/>
  <c r="X4070" i="4"/>
  <c r="V4070" i="4"/>
  <c r="T4067" i="4"/>
  <c r="X4066" i="4"/>
  <c r="V4066" i="4"/>
  <c r="T4063" i="4"/>
  <c r="E4151" i="3" s="1"/>
  <c r="X4062" i="4"/>
  <c r="I4150" i="3" s="1"/>
  <c r="V4062" i="4"/>
  <c r="T4059" i="4"/>
  <c r="E4147" i="3" s="1"/>
  <c r="X4058" i="4"/>
  <c r="V4058" i="4"/>
  <c r="T4055" i="4"/>
  <c r="E4143" i="3" s="1"/>
  <c r="X4054" i="4"/>
  <c r="I4142" i="3" s="1"/>
  <c r="V4054" i="4"/>
  <c r="G4142" i="3" s="1"/>
  <c r="T4051" i="4"/>
  <c r="E4139" i="3" s="1"/>
  <c r="X4050" i="4"/>
  <c r="V4050" i="4"/>
  <c r="G4138" i="3" s="1"/>
  <c r="T4047" i="4"/>
  <c r="X4046" i="4"/>
  <c r="V4046" i="4"/>
  <c r="G4134" i="3" s="1"/>
  <c r="T4043" i="4"/>
  <c r="E4131" i="3" s="1"/>
  <c r="X4042" i="4"/>
  <c r="I4130" i="3" s="1"/>
  <c r="V4042" i="4"/>
  <c r="G4130" i="3" s="1"/>
  <c r="Y4039" i="4"/>
  <c r="U4039" i="4"/>
  <c r="Y4036" i="4"/>
  <c r="U4036" i="4"/>
  <c r="V4033" i="4"/>
  <c r="G4121" i="3" s="1"/>
  <c r="X4030" i="4"/>
  <c r="I4118" i="3" s="1"/>
  <c r="V4030" i="4"/>
  <c r="G4118" i="3" s="1"/>
  <c r="W4028" i="4"/>
  <c r="X4026" i="4"/>
  <c r="V4026" i="4"/>
  <c r="G4114" i="3" s="1"/>
  <c r="Y4017" i="4"/>
  <c r="W4017" i="4"/>
  <c r="U4017" i="4"/>
  <c r="F4105" i="3" s="1"/>
  <c r="U4013" i="4"/>
  <c r="F4101" i="3" s="1"/>
  <c r="U4009" i="4"/>
  <c r="F4097" i="3" s="1"/>
  <c r="X4133" i="4"/>
  <c r="T4133" i="4"/>
  <c r="V4132" i="4"/>
  <c r="T4129" i="4"/>
  <c r="V4128" i="4"/>
  <c r="T4125" i="4"/>
  <c r="E4212" i="3" s="1"/>
  <c r="V4124" i="4"/>
  <c r="G4211" i="3" s="1"/>
  <c r="T4121" i="4"/>
  <c r="E4209" i="3" s="1"/>
  <c r="V4120" i="4"/>
  <c r="X4117" i="4"/>
  <c r="T4117" i="4"/>
  <c r="V4116" i="4"/>
  <c r="T4113" i="4"/>
  <c r="V4112" i="4"/>
  <c r="G4200" i="3" s="1"/>
  <c r="V4109" i="4"/>
  <c r="G4197" i="3" s="1"/>
  <c r="V4106" i="4"/>
  <c r="G4194" i="3" s="1"/>
  <c r="U4103" i="4"/>
  <c r="X4102" i="4"/>
  <c r="T4100" i="4"/>
  <c r="E4188" i="3" s="1"/>
  <c r="Y4090" i="4"/>
  <c r="U4090" i="4"/>
  <c r="Y4086" i="4"/>
  <c r="J4174" i="3" s="1"/>
  <c r="U4086" i="4"/>
  <c r="Y4082" i="4"/>
  <c r="J4170" i="3" s="1"/>
  <c r="U4082" i="4"/>
  <c r="F4170" i="3" s="1"/>
  <c r="W4081" i="4"/>
  <c r="Y4078" i="4"/>
  <c r="U4078" i="4"/>
  <c r="Y4074" i="4"/>
  <c r="U4074" i="4"/>
  <c r="F4162" i="3" s="1"/>
  <c r="Y4070" i="4"/>
  <c r="U4070" i="4"/>
  <c r="F4158" i="3" s="1"/>
  <c r="W4069" i="4"/>
  <c r="H4157" i="3" s="1"/>
  <c r="Y4066" i="4"/>
  <c r="U4066" i="4"/>
  <c r="F4154" i="3" s="1"/>
  <c r="W4065" i="4"/>
  <c r="Y4062" i="4"/>
  <c r="U4062" i="4"/>
  <c r="F4150" i="3" s="1"/>
  <c r="W4061" i="4"/>
  <c r="H4149" i="3" s="1"/>
  <c r="Y4058" i="4"/>
  <c r="J4146" i="3" s="1"/>
  <c r="U4058" i="4"/>
  <c r="F4146" i="3" s="1"/>
  <c r="W4057" i="4"/>
  <c r="Y4054" i="4"/>
  <c r="J4142" i="3" s="1"/>
  <c r="U4054" i="4"/>
  <c r="W4053" i="4"/>
  <c r="Y4050" i="4"/>
  <c r="J4138" i="3" s="1"/>
  <c r="U4050" i="4"/>
  <c r="Y4046" i="4"/>
  <c r="J4134" i="3" s="1"/>
  <c r="U4046" i="4"/>
  <c r="F4134" i="3" s="1"/>
  <c r="Y4042" i="4"/>
  <c r="U4042" i="4"/>
  <c r="F4130" i="3" s="1"/>
  <c r="W4041" i="4"/>
  <c r="W4038" i="4"/>
  <c r="W4035" i="4"/>
  <c r="H4123" i="3" s="1"/>
  <c r="U4033" i="4"/>
  <c r="F4121" i="3" s="1"/>
  <c r="W4032" i="4"/>
  <c r="H4120" i="3" s="1"/>
  <c r="Y4027" i="4"/>
  <c r="J4115" i="3" s="1"/>
  <c r="U4026" i="4"/>
  <c r="W4024" i="4"/>
  <c r="H4112" i="3" s="1"/>
  <c r="W4023" i="4"/>
  <c r="X4020" i="4"/>
  <c r="T4020" i="4"/>
  <c r="E4108" i="3" s="1"/>
  <c r="X4013" i="4"/>
  <c r="I4101" i="3" s="1"/>
  <c r="T4013" i="4"/>
  <c r="E4101" i="3" s="1"/>
  <c r="V4012" i="4"/>
  <c r="G4100" i="3" s="1"/>
  <c r="X4009" i="4"/>
  <c r="T4009" i="4"/>
  <c r="E4097" i="3" s="1"/>
  <c r="V4008" i="4"/>
  <c r="T4005" i="4"/>
  <c r="U4140" i="4"/>
  <c r="F4227" i="3" s="1"/>
  <c r="W4139" i="4"/>
  <c r="U4136" i="4"/>
  <c r="F4223" i="3" s="1"/>
  <c r="W4135" i="4"/>
  <c r="Y4132" i="4"/>
  <c r="U4132" i="4"/>
  <c r="W4131" i="4"/>
  <c r="Y4128" i="4"/>
  <c r="U4128" i="4"/>
  <c r="W4127" i="4"/>
  <c r="U4124" i="4"/>
  <c r="F4211" i="3" s="1"/>
  <c r="W4123" i="4"/>
  <c r="H4210" i="3" s="1"/>
  <c r="U4120" i="4"/>
  <c r="W4119" i="4"/>
  <c r="Y4116" i="4"/>
  <c r="U4116" i="4"/>
  <c r="W4115" i="4"/>
  <c r="H4203" i="3" s="1"/>
  <c r="Y4112" i="4"/>
  <c r="U4112" i="4"/>
  <c r="F4200" i="3" s="1"/>
  <c r="W4111" i="4"/>
  <c r="H4199" i="3" s="1"/>
  <c r="U4109" i="4"/>
  <c r="W4108" i="4"/>
  <c r="U4106" i="4"/>
  <c r="W4105" i="4"/>
  <c r="T4103" i="4"/>
  <c r="E4191" i="3" s="1"/>
  <c r="Y4102" i="4"/>
  <c r="J4190" i="3" s="1"/>
  <c r="Y4101" i="4"/>
  <c r="J4189" i="3" s="1"/>
  <c r="W4100" i="4"/>
  <c r="H4188" i="3" s="1"/>
  <c r="X4099" i="4"/>
  <c r="X4098" i="4"/>
  <c r="Y4096" i="4"/>
  <c r="W4096" i="4"/>
  <c r="U4096" i="4"/>
  <c r="F4184" i="3" s="1"/>
  <c r="X4095" i="4"/>
  <c r="I4183" i="3" s="1"/>
  <c r="X4090" i="4"/>
  <c r="I4178" i="3" s="1"/>
  <c r="T4090" i="4"/>
  <c r="E4178" i="3" s="1"/>
  <c r="V4089" i="4"/>
  <c r="X4086" i="4"/>
  <c r="T4086" i="4"/>
  <c r="V4085" i="4"/>
  <c r="X4082" i="4"/>
  <c r="I4170" i="3" s="1"/>
  <c r="T4082" i="4"/>
  <c r="E4170" i="3" s="1"/>
  <c r="V4081" i="4"/>
  <c r="G4169" i="3" s="1"/>
  <c r="X4078" i="4"/>
  <c r="T4078" i="4"/>
  <c r="T4074" i="4"/>
  <c r="E4162" i="3" s="1"/>
  <c r="V4073" i="4"/>
  <c r="T4070" i="4"/>
  <c r="V4069" i="4"/>
  <c r="T4066" i="4"/>
  <c r="E4154" i="3" s="1"/>
  <c r="V4065" i="4"/>
  <c r="G4153" i="3" s="1"/>
  <c r="T4062" i="4"/>
  <c r="E4150" i="3" s="1"/>
  <c r="V4061" i="4"/>
  <c r="T4058" i="4"/>
  <c r="E4146" i="3" s="1"/>
  <c r="V4057" i="4"/>
  <c r="T4054" i="4"/>
  <c r="V4053" i="4"/>
  <c r="G4141" i="3" s="1"/>
  <c r="T4050" i="4"/>
  <c r="V4049" i="4"/>
  <c r="G4137" i="3" s="1"/>
  <c r="T4046" i="4"/>
  <c r="E4134" i="3" s="1"/>
  <c r="V4045" i="4"/>
  <c r="T4042" i="4"/>
  <c r="E4130" i="3" s="1"/>
  <c r="V4041" i="4"/>
  <c r="V4038" i="4"/>
  <c r="V4035" i="4"/>
  <c r="G4123" i="3" s="1"/>
  <c r="V4032" i="4"/>
  <c r="T4030" i="4"/>
  <c r="E4118" i="3" s="1"/>
  <c r="T4027" i="4"/>
  <c r="E4115" i="3" s="1"/>
  <c r="X4023" i="4"/>
  <c r="T4023" i="4"/>
  <c r="E4111" i="3" s="1"/>
  <c r="Y4019" i="4"/>
  <c r="U4016" i="4"/>
  <c r="U4012" i="4"/>
  <c r="F4100" i="3" s="1"/>
  <c r="U4008" i="4"/>
  <c r="U4004" i="4"/>
  <c r="F4092" i="3" s="1"/>
  <c r="T4140" i="4"/>
  <c r="E4227" i="3" s="1"/>
  <c r="V4139" i="4"/>
  <c r="T4136" i="4"/>
  <c r="E4223" i="3" s="1"/>
  <c r="V4135" i="4"/>
  <c r="T4132" i="4"/>
  <c r="V4131" i="4"/>
  <c r="G4218" i="3" s="1"/>
  <c r="T4128" i="4"/>
  <c r="E4215" i="3" s="1"/>
  <c r="V4127" i="4"/>
  <c r="G4214" i="3" s="1"/>
  <c r="T4124" i="4"/>
  <c r="E4211" i="3" s="1"/>
  <c r="V4123" i="4"/>
  <c r="T4120" i="4"/>
  <c r="E4208" i="3" s="1"/>
  <c r="V4119" i="4"/>
  <c r="T4116" i="4"/>
  <c r="V4115" i="4"/>
  <c r="G4203" i="3" s="1"/>
  <c r="T4112" i="4"/>
  <c r="E4200" i="3" s="1"/>
  <c r="V4111" i="4"/>
  <c r="G4199" i="3" s="1"/>
  <c r="X4108" i="4"/>
  <c r="I4196" i="3" s="1"/>
  <c r="V4108" i="4"/>
  <c r="X4105" i="4"/>
  <c r="V4105" i="4"/>
  <c r="V4102" i="4"/>
  <c r="Y4099" i="4"/>
  <c r="W4099" i="4"/>
  <c r="U4089" i="4"/>
  <c r="F4177" i="3" s="1"/>
  <c r="U4085" i="4"/>
  <c r="F4173" i="3" s="1"/>
  <c r="U4081" i="4"/>
  <c r="U4077" i="4"/>
  <c r="F4165" i="3" s="1"/>
  <c r="U4073" i="4"/>
  <c r="U4069" i="4"/>
  <c r="W4068" i="4"/>
  <c r="H4156" i="3" s="1"/>
  <c r="U4065" i="4"/>
  <c r="F4153" i="3" s="1"/>
  <c r="W4064" i="4"/>
  <c r="H4152" i="3" s="1"/>
  <c r="U4061" i="4"/>
  <c r="F4149" i="3" s="1"/>
  <c r="W4060" i="4"/>
  <c r="U4057" i="4"/>
  <c r="F4145" i="3" s="1"/>
  <c r="W4056" i="4"/>
  <c r="U4053" i="4"/>
  <c r="U4049" i="4"/>
  <c r="F4137" i="3" s="1"/>
  <c r="U4045" i="4"/>
  <c r="F4133" i="3" s="1"/>
  <c r="U4041" i="4"/>
  <c r="F4129" i="3" s="1"/>
  <c r="W4040" i="4"/>
  <c r="U4038" i="4"/>
  <c r="W4037" i="4"/>
  <c r="U4035" i="4"/>
  <c r="U4032" i="4"/>
  <c r="U4030" i="4"/>
  <c r="F4118" i="3" s="1"/>
  <c r="T4028" i="4"/>
  <c r="E4116" i="3" s="1"/>
  <c r="Y4025" i="4"/>
  <c r="J4113" i="3" s="1"/>
  <c r="W4025" i="4"/>
  <c r="H4113" i="3" s="1"/>
  <c r="U4025" i="4"/>
  <c r="T4019" i="4"/>
  <c r="E4107" i="3" s="1"/>
  <c r="T4012" i="4"/>
  <c r="T4008" i="4"/>
  <c r="U4135" i="4"/>
  <c r="W4134" i="4"/>
  <c r="H4221" i="3" s="1"/>
  <c r="U4131" i="4"/>
  <c r="F4218" i="3" s="1"/>
  <c r="W4130" i="4"/>
  <c r="U4127" i="4"/>
  <c r="W4126" i="4"/>
  <c r="U4123" i="4"/>
  <c r="W4122" i="4"/>
  <c r="U4119" i="4"/>
  <c r="F4207" i="3" s="1"/>
  <c r="W4118" i="4"/>
  <c r="H4206" i="3" s="1"/>
  <c r="U4115" i="4"/>
  <c r="F4203" i="3" s="1"/>
  <c r="W4114" i="4"/>
  <c r="H4202" i="3" s="1"/>
  <c r="U4111" i="4"/>
  <c r="U4108" i="4"/>
  <c r="U4105" i="4"/>
  <c r="W4102" i="4"/>
  <c r="U4102" i="4"/>
  <c r="F4190" i="3" s="1"/>
  <c r="W4101" i="4"/>
  <c r="H4189" i="3" s="1"/>
  <c r="T4093" i="4"/>
  <c r="E4181" i="3" s="1"/>
  <c r="T4089" i="4"/>
  <c r="E4177" i="3" s="1"/>
  <c r="T4085" i="4"/>
  <c r="T4081" i="4"/>
  <c r="E4169" i="3" s="1"/>
  <c r="T4077" i="4"/>
  <c r="T4073" i="4"/>
  <c r="V4072" i="4"/>
  <c r="G4160" i="3" s="1"/>
  <c r="T4069" i="4"/>
  <c r="E4157" i="3" s="1"/>
  <c r="V4068" i="4"/>
  <c r="G4156" i="3" s="1"/>
  <c r="T4065" i="4"/>
  <c r="E4153" i="3" s="1"/>
  <c r="V4064" i="4"/>
  <c r="T4061" i="4"/>
  <c r="E4149" i="3" s="1"/>
  <c r="V4060" i="4"/>
  <c r="T4057" i="4"/>
  <c r="V4056" i="4"/>
  <c r="G4144" i="3" s="1"/>
  <c r="T4053" i="4"/>
  <c r="E4141" i="3" s="1"/>
  <c r="V4052" i="4"/>
  <c r="G4140" i="3" s="1"/>
  <c r="T4049" i="4"/>
  <c r="E4137" i="3" s="1"/>
  <c r="V4048" i="4"/>
  <c r="T4045" i="4"/>
  <c r="E4133" i="3" s="1"/>
  <c r="V4044" i="4"/>
  <c r="T4041" i="4"/>
  <c r="V4040" i="4"/>
  <c r="G4128" i="3" s="1"/>
  <c r="X4037" i="4"/>
  <c r="V4037" i="4"/>
  <c r="G4125" i="3" s="1"/>
  <c r="W4034" i="4"/>
  <c r="T4032" i="4"/>
  <c r="X4029" i="4"/>
  <c r="I4117" i="3" s="1"/>
  <c r="V4029" i="4"/>
  <c r="X4025" i="4"/>
  <c r="T4025" i="4"/>
  <c r="E4113" i="3" s="1"/>
  <c r="X4024" i="4"/>
  <c r="I4112" i="3" s="1"/>
  <c r="Y4020" i="4"/>
  <c r="J4108" i="3" s="1"/>
  <c r="Y4015" i="4"/>
  <c r="W4015" i="4"/>
  <c r="U4015" i="4"/>
  <c r="F4103" i="3" s="1"/>
  <c r="Y4011" i="4"/>
  <c r="W4011" i="4"/>
  <c r="U4011" i="4"/>
  <c r="F4099" i="3" s="1"/>
  <c r="Y4007" i="4"/>
  <c r="J4095" i="3" s="1"/>
  <c r="W4007" i="4"/>
  <c r="H4095" i="3" s="1"/>
  <c r="U4007" i="4"/>
  <c r="F4095" i="3" s="1"/>
  <c r="W4003" i="4"/>
  <c r="X4034" i="4"/>
  <c r="I4122" i="3" s="1"/>
  <c r="V4034" i="4"/>
  <c r="Y4030" i="4"/>
  <c r="W4018" i="4"/>
  <c r="H4106" i="3" s="1"/>
  <c r="T4015" i="4"/>
  <c r="E4103" i="3" s="1"/>
  <c r="V4010" i="4"/>
  <c r="G4098" i="3" s="1"/>
  <c r="T4007" i="4"/>
  <c r="E4095" i="3" s="1"/>
  <c r="V4006" i="4"/>
  <c r="W3931" i="4"/>
  <c r="H4019" i="3" s="1"/>
  <c r="U3931" i="4"/>
  <c r="U3927" i="4"/>
  <c r="U3923" i="4"/>
  <c r="F4011" i="3" s="1"/>
  <c r="W3919" i="4"/>
  <c r="H4007" i="3" s="1"/>
  <c r="U3919" i="4"/>
  <c r="F4007" i="3" s="1"/>
  <c r="W3915" i="4"/>
  <c r="H4003" i="3" s="1"/>
  <c r="U3915" i="4"/>
  <c r="W3911" i="4"/>
  <c r="U3911" i="4"/>
  <c r="W3907" i="4"/>
  <c r="U3907" i="4"/>
  <c r="F3995" i="3" s="1"/>
  <c r="W3903" i="4"/>
  <c r="H3991" i="3" s="1"/>
  <c r="U3903" i="4"/>
  <c r="F3991" i="3" s="1"/>
  <c r="W3899" i="4"/>
  <c r="H3987" i="3" s="1"/>
  <c r="U3899" i="4"/>
  <c r="W3895" i="4"/>
  <c r="U3895" i="4"/>
  <c r="W3891" i="4"/>
  <c r="U3891" i="4"/>
  <c r="F3979" i="3" s="1"/>
  <c r="W3887" i="4"/>
  <c r="H3975" i="3" s="1"/>
  <c r="U3887" i="4"/>
  <c r="F3975" i="3" s="1"/>
  <c r="Y3886" i="4"/>
  <c r="J3974" i="3" s="1"/>
  <c r="W3883" i="4"/>
  <c r="U3883" i="4"/>
  <c r="W3879" i="4"/>
  <c r="U3879" i="4"/>
  <c r="W3875" i="4"/>
  <c r="H3963" i="3" s="1"/>
  <c r="U3875" i="4"/>
  <c r="F3963" i="3" s="1"/>
  <c r="Y3873" i="4"/>
  <c r="J3961" i="3" s="1"/>
  <c r="W3871" i="4"/>
  <c r="H3959" i="3" s="1"/>
  <c r="U3871" i="4"/>
  <c r="W3867" i="4"/>
  <c r="H3955" i="3" s="1"/>
  <c r="U3867" i="4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T3927" i="4"/>
  <c r="X3923" i="4"/>
  <c r="T3923" i="4"/>
  <c r="E4011" i="3" s="1"/>
  <c r="X3919" i="4"/>
  <c r="I4007" i="3" s="1"/>
  <c r="T3919" i="4"/>
  <c r="E4007" i="3" s="1"/>
  <c r="X3915" i="4"/>
  <c r="I4003" i="3" s="1"/>
  <c r="T3915" i="4"/>
  <c r="X3911" i="4"/>
  <c r="T3911" i="4"/>
  <c r="X3907" i="4"/>
  <c r="T3907" i="4"/>
  <c r="E3995" i="3" s="1"/>
  <c r="X3903" i="4"/>
  <c r="I3991" i="3" s="1"/>
  <c r="T3903" i="4"/>
  <c r="E3991" i="3" s="1"/>
  <c r="X3899" i="4"/>
  <c r="I3987" i="3" s="1"/>
  <c r="T3899" i="4"/>
  <c r="X3895" i="4"/>
  <c r="I3983" i="3" s="1"/>
  <c r="T3895" i="4"/>
  <c r="V3894" i="4"/>
  <c r="T3891" i="4"/>
  <c r="E3979" i="3" s="1"/>
  <c r="V3890" i="4"/>
  <c r="G3978" i="3" s="1"/>
  <c r="T3887" i="4"/>
  <c r="E3975" i="3" s="1"/>
  <c r="V3886" i="4"/>
  <c r="G3974" i="3" s="1"/>
  <c r="T3883" i="4"/>
  <c r="V3882" i="4"/>
  <c r="G3970" i="3" s="1"/>
  <c r="X3879" i="4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T3867" i="4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22" i="4"/>
  <c r="F4010" i="3" s="1"/>
  <c r="U3918" i="4"/>
  <c r="U3914" i="4"/>
  <c r="U3910" i="4"/>
  <c r="F3998" i="3" s="1"/>
  <c r="Y3906" i="4"/>
  <c r="J3994" i="3" s="1"/>
  <c r="U3906" i="4"/>
  <c r="F3994" i="3" s="1"/>
  <c r="Y3902" i="4"/>
  <c r="J3990" i="3" s="1"/>
  <c r="U3902" i="4"/>
  <c r="Y3898" i="4"/>
  <c r="J3986" i="3" s="1"/>
  <c r="U3898" i="4"/>
  <c r="Y3894" i="4"/>
  <c r="U3894" i="4"/>
  <c r="F3982" i="3" s="1"/>
  <c r="Y3890" i="4"/>
  <c r="J3978" i="3" s="1"/>
  <c r="U3890" i="4"/>
  <c r="F3978" i="3" s="1"/>
  <c r="U3886" i="4"/>
  <c r="F3974" i="3" s="1"/>
  <c r="W3885" i="4"/>
  <c r="H3973" i="3" s="1"/>
  <c r="U3882" i="4"/>
  <c r="F3970" i="3" s="1"/>
  <c r="U3878" i="4"/>
  <c r="U3874" i="4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T3886" i="4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V3869" i="4"/>
  <c r="X3866" i="4"/>
  <c r="I3954" i="3" s="1"/>
  <c r="T3866" i="4"/>
  <c r="V4360" i="4"/>
  <c r="G3646" i="3" s="1"/>
  <c r="V4352" i="4"/>
  <c r="G3082" i="3" s="1"/>
  <c r="Y4343" i="4"/>
  <c r="J2071" i="3" s="1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33" i="4"/>
  <c r="W3933" i="4"/>
  <c r="H4021" i="3" s="1"/>
  <c r="U3933" i="4"/>
  <c r="F4021" i="3" s="1"/>
  <c r="Y3929" i="4"/>
  <c r="J4017" i="3" s="1"/>
  <c r="U3929" i="4"/>
  <c r="F4017" i="3" s="1"/>
  <c r="Y3925" i="4"/>
  <c r="J4013" i="3" s="1"/>
  <c r="W3925" i="4"/>
  <c r="H4013" i="3" s="1"/>
  <c r="U3925" i="4"/>
  <c r="Y3921" i="4"/>
  <c r="U3921" i="4"/>
  <c r="F4009" i="3" s="1"/>
  <c r="Y3917" i="4"/>
  <c r="J4005" i="3" s="1"/>
  <c r="W3917" i="4"/>
  <c r="H4005" i="3" s="1"/>
  <c r="U3917" i="4"/>
  <c r="F4005" i="3" s="1"/>
  <c r="Y3913" i="4"/>
  <c r="J4001" i="3" s="1"/>
  <c r="W3913" i="4"/>
  <c r="H4001" i="3" s="1"/>
  <c r="U3913" i="4"/>
  <c r="Y3909" i="4"/>
  <c r="W3909" i="4"/>
  <c r="H3997" i="3" s="1"/>
  <c r="U3909" i="4"/>
  <c r="F3997" i="3" s="1"/>
  <c r="Y3905" i="4"/>
  <c r="J3993" i="3" s="1"/>
  <c r="W3905" i="4"/>
  <c r="H3993" i="3" s="1"/>
  <c r="U3905" i="4"/>
  <c r="Y3901" i="4"/>
  <c r="J3989" i="3" s="1"/>
  <c r="W3901" i="4"/>
  <c r="U3901" i="4"/>
  <c r="Y3897" i="4"/>
  <c r="J3985" i="3" s="1"/>
  <c r="W3897" i="4"/>
  <c r="H3985" i="3" s="1"/>
  <c r="U3897" i="4"/>
  <c r="F3985" i="3" s="1"/>
  <c r="Y3893" i="4"/>
  <c r="J3981" i="3" s="1"/>
  <c r="W3893" i="4"/>
  <c r="U3893" i="4"/>
  <c r="F3981" i="3" s="1"/>
  <c r="Y3889" i="4"/>
  <c r="W3889" i="4"/>
  <c r="U3889" i="4"/>
  <c r="F3977" i="3" s="1"/>
  <c r="U3885" i="4"/>
  <c r="F3973" i="3" s="1"/>
  <c r="Y3881" i="4"/>
  <c r="J3969" i="3" s="1"/>
  <c r="W3881" i="4"/>
  <c r="H3969" i="3" s="1"/>
  <c r="U3881" i="4"/>
  <c r="Y3877" i="4"/>
  <c r="J3965" i="3" s="1"/>
  <c r="W3877" i="4"/>
  <c r="U3877" i="4"/>
  <c r="W3873" i="4"/>
  <c r="H3961" i="3" s="1"/>
  <c r="U3873" i="4"/>
  <c r="F3961" i="3" s="1"/>
  <c r="Y3869" i="4"/>
  <c r="J3957" i="3" s="1"/>
  <c r="W3869" i="4"/>
  <c r="H3957" i="3" s="1"/>
  <c r="U3869" i="4"/>
  <c r="Y3865" i="4"/>
  <c r="J3953" i="3" s="1"/>
  <c r="W3865" i="4"/>
  <c r="U3865" i="4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V3928" i="4"/>
  <c r="T3925" i="4"/>
  <c r="T3921" i="4"/>
  <c r="E4009" i="3" s="1"/>
  <c r="X3917" i="4"/>
  <c r="I4005" i="3" s="1"/>
  <c r="T3917" i="4"/>
  <c r="E4005" i="3" s="1"/>
  <c r="X3913" i="4"/>
  <c r="I4001" i="3" s="1"/>
  <c r="T3913" i="4"/>
  <c r="X3909" i="4"/>
  <c r="I3997" i="3" s="1"/>
  <c r="T3909" i="4"/>
  <c r="X3905" i="4"/>
  <c r="T3905" i="4"/>
  <c r="E3993" i="3" s="1"/>
  <c r="X3901" i="4"/>
  <c r="I3989" i="3" s="1"/>
  <c r="T3901" i="4"/>
  <c r="E3989" i="3" s="1"/>
  <c r="V3900" i="4"/>
  <c r="G3988" i="3" s="1"/>
  <c r="X3897" i="4"/>
  <c r="T3897" i="4"/>
  <c r="E3985" i="3" s="1"/>
  <c r="V3896" i="4"/>
  <c r="X3893" i="4"/>
  <c r="T3893" i="4"/>
  <c r="E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V3880" i="4"/>
  <c r="T3877" i="4"/>
  <c r="E3965" i="3" s="1"/>
  <c r="V3876" i="4"/>
  <c r="G3964" i="3" s="1"/>
  <c r="T3873" i="4"/>
  <c r="E3961" i="3" s="1"/>
  <c r="X3869" i="4"/>
  <c r="I3957" i="3" s="1"/>
  <c r="T3869" i="4"/>
  <c r="V3868" i="4"/>
  <c r="G3956" i="3" s="1"/>
  <c r="X3865" i="4"/>
  <c r="T3865" i="4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24" i="4"/>
  <c r="E4012" i="3" s="1"/>
  <c r="X3920" i="4"/>
  <c r="I4008" i="3" s="1"/>
  <c r="T3920" i="4"/>
  <c r="E4008" i="3" s="1"/>
  <c r="T3916" i="4"/>
  <c r="E4004" i="3" s="1"/>
  <c r="X3912" i="4"/>
  <c r="T3912" i="4"/>
  <c r="E4000" i="3" s="1"/>
  <c r="X3908" i="4"/>
  <c r="T3908" i="4"/>
  <c r="T3904" i="4"/>
  <c r="E3992" i="3" s="1"/>
  <c r="T3900" i="4"/>
  <c r="E3988" i="3" s="1"/>
  <c r="V3899" i="4"/>
  <c r="G3987" i="3" s="1"/>
  <c r="X3896" i="4"/>
  <c r="I3984" i="3" s="1"/>
  <c r="T3896" i="4"/>
  <c r="V3895" i="4"/>
  <c r="G3983" i="3" s="1"/>
  <c r="X3892" i="4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278" i="4"/>
  <c r="X4258" i="4"/>
  <c r="X4290" i="4"/>
  <c r="I4358" i="3" s="1"/>
  <c r="X4264" i="4"/>
  <c r="I4332" i="3" s="1"/>
  <c r="Y4255" i="4"/>
  <c r="J4325" i="3" s="1"/>
  <c r="Y4289" i="4"/>
  <c r="Y4281" i="4"/>
  <c r="Y4277" i="4"/>
  <c r="X4269" i="4"/>
  <c r="V4269" i="4"/>
  <c r="X4261" i="4"/>
  <c r="I4329" i="3" s="1"/>
  <c r="V4261" i="4"/>
  <c r="G4329" i="3" s="1"/>
  <c r="Y4257" i="4"/>
  <c r="J4327" i="3" s="1"/>
  <c r="T4256" i="4"/>
  <c r="E4326" i="3" s="1"/>
  <c r="T4254" i="4"/>
  <c r="Y4250" i="4"/>
  <c r="W4250" i="4"/>
  <c r="Y4247" i="4"/>
  <c r="W4247" i="4"/>
  <c r="H4319" i="3" s="1"/>
  <c r="X4244" i="4"/>
  <c r="I4317" i="3" s="1"/>
  <c r="Y4234" i="4"/>
  <c r="J4310" i="3" s="1"/>
  <c r="W4234" i="4"/>
  <c r="H4310" i="3" s="1"/>
  <c r="Y4231" i="4"/>
  <c r="W4231" i="4"/>
  <c r="X4228" i="4"/>
  <c r="W4218" i="4"/>
  <c r="X4213" i="4"/>
  <c r="I4292" i="3" s="1"/>
  <c r="W4210" i="4"/>
  <c r="X4205" i="4"/>
  <c r="I4362" i="3" s="1"/>
  <c r="W4202" i="4"/>
  <c r="H4288" i="3" s="1"/>
  <c r="X4197" i="4"/>
  <c r="W4194" i="4"/>
  <c r="H4280" i="3" s="1"/>
  <c r="X4191" i="4"/>
  <c r="U4186" i="4"/>
  <c r="U4184" i="4"/>
  <c r="T4182" i="4"/>
  <c r="E4271" i="3" s="1"/>
  <c r="X4178" i="4"/>
  <c r="I4267" i="3" s="1"/>
  <c r="Y4177" i="4"/>
  <c r="Y4175" i="4"/>
  <c r="Y4167" i="4"/>
  <c r="J4258" i="3" s="1"/>
  <c r="Y4163" i="4"/>
  <c r="Y4159" i="4"/>
  <c r="Y4155" i="4"/>
  <c r="J4242" i="3" s="1"/>
  <c r="X4282" i="4"/>
  <c r="X4272" i="4"/>
  <c r="I4338" i="3" s="1"/>
  <c r="Y4285" i="4"/>
  <c r="J4347" i="3" s="1"/>
  <c r="X4289" i="4"/>
  <c r="V4289" i="4"/>
  <c r="X4285" i="4"/>
  <c r="V4285" i="4"/>
  <c r="X4281" i="4"/>
  <c r="V4281" i="4"/>
  <c r="G4379" i="3" s="1"/>
  <c r="X4277" i="4"/>
  <c r="I4343" i="3" s="1"/>
  <c r="V4277" i="4"/>
  <c r="G4343" i="3" s="1"/>
  <c r="X4274" i="4"/>
  <c r="V4274" i="4"/>
  <c r="X4266" i="4"/>
  <c r="V4266" i="4"/>
  <c r="Y4260" i="4"/>
  <c r="J4328" i="3" s="1"/>
  <c r="V4257" i="4"/>
  <c r="Y4254" i="4"/>
  <c r="J4324" i="3" s="1"/>
  <c r="Y4252" i="4"/>
  <c r="J4322" i="3" s="1"/>
  <c r="Y4249" i="4"/>
  <c r="Y4240" i="4"/>
  <c r="J4315" i="3" s="1"/>
  <c r="W4240" i="4"/>
  <c r="Y4237" i="4"/>
  <c r="W4237" i="4"/>
  <c r="X4234" i="4"/>
  <c r="I4310" i="3" s="1"/>
  <c r="Y4224" i="4"/>
  <c r="J4366" i="3" s="1"/>
  <c r="Y4221" i="4"/>
  <c r="W4221" i="4"/>
  <c r="X4218" i="4"/>
  <c r="W4215" i="4"/>
  <c r="X4210" i="4"/>
  <c r="W4207" i="4"/>
  <c r="X4202" i="4"/>
  <c r="W4199" i="4"/>
  <c r="H4285" i="3" s="1"/>
  <c r="X4194" i="4"/>
  <c r="W4191" i="4"/>
  <c r="W4187" i="4"/>
  <c r="H4274" i="3" s="1"/>
  <c r="U4187" i="4"/>
  <c r="Y4182" i="4"/>
  <c r="Y4180" i="4"/>
  <c r="J4269" i="3" s="1"/>
  <c r="X4175" i="4"/>
  <c r="I4264" i="3" s="1"/>
  <c r="X4170" i="4"/>
  <c r="I4260" i="3" s="1"/>
  <c r="X4163" i="4"/>
  <c r="I4254" i="3" s="1"/>
  <c r="X4159" i="4"/>
  <c r="X4286" i="4"/>
  <c r="Y4288" i="4"/>
  <c r="Y4284" i="4"/>
  <c r="Y4280" i="4"/>
  <c r="J4344" i="3" s="1"/>
  <c r="Y4276" i="4"/>
  <c r="J4342" i="3" s="1"/>
  <c r="X4271" i="4"/>
  <c r="I4376" i="3" s="1"/>
  <c r="X4263" i="4"/>
  <c r="I4331" i="3" s="1"/>
  <c r="X4260" i="4"/>
  <c r="Y4246" i="4"/>
  <c r="Y4243" i="4"/>
  <c r="X4240" i="4"/>
  <c r="Y4230" i="4"/>
  <c r="J4308" i="3" s="1"/>
  <c r="Y4227" i="4"/>
  <c r="J4305" i="3" s="1"/>
  <c r="X4224" i="4"/>
  <c r="I4366" i="3" s="1"/>
  <c r="X4215" i="4"/>
  <c r="I4294" i="3" s="1"/>
  <c r="X4207" i="4"/>
  <c r="X4199" i="4"/>
  <c r="I4285" i="3" s="1"/>
  <c r="Y4166" i="4"/>
  <c r="Y4162" i="4"/>
  <c r="Y4158" i="4"/>
  <c r="J4245" i="3" s="1"/>
  <c r="Y4154" i="4"/>
  <c r="J4241" i="3" s="1"/>
  <c r="X4246" i="4"/>
  <c r="I4371" i="3" s="1"/>
  <c r="Y4236" i="4"/>
  <c r="Y4233" i="4"/>
  <c r="X4230" i="4"/>
  <c r="Y4220" i="4"/>
  <c r="X4212" i="4"/>
  <c r="X4204" i="4"/>
  <c r="I4289" i="3" s="1"/>
  <c r="X4196" i="4"/>
  <c r="Y4179" i="4"/>
  <c r="J4268" i="3" s="1"/>
  <c r="X4177" i="4"/>
  <c r="I4266" i="3" s="1"/>
  <c r="X4172" i="4"/>
  <c r="Y4169" i="4"/>
  <c r="X4166" i="4"/>
  <c r="X4162" i="4"/>
  <c r="V4287" i="4"/>
  <c r="G4381" i="3" s="1"/>
  <c r="V4283" i="4"/>
  <c r="G4346" i="3" s="1"/>
  <c r="V4279" i="4"/>
  <c r="G4378" i="3" s="1"/>
  <c r="V4270" i="4"/>
  <c r="G4337" i="3" s="1"/>
  <c r="V4262" i="4"/>
  <c r="V4259" i="4"/>
  <c r="U4256" i="4"/>
  <c r="Y4253" i="4"/>
  <c r="X4251" i="4"/>
  <c r="I4321" i="3" s="1"/>
  <c r="W4248" i="4"/>
  <c r="H4320" i="3" s="1"/>
  <c r="W4245" i="4"/>
  <c r="H4318" i="3" s="1"/>
  <c r="W4211" i="4"/>
  <c r="H4355" i="3" s="1"/>
  <c r="W4203" i="4"/>
  <c r="W4195" i="4"/>
  <c r="H4281" i="3" s="1"/>
  <c r="U4188" i="4"/>
  <c r="X4181" i="4"/>
  <c r="T4177" i="4"/>
  <c r="E4266" i="3" s="1"/>
  <c r="V4275" i="4"/>
  <c r="V4267" i="4"/>
  <c r="G4335" i="3" s="1"/>
  <c r="W4238" i="4"/>
  <c r="H4313" i="3" s="1"/>
  <c r="W4235" i="4"/>
  <c r="W4216" i="4"/>
  <c r="H4295" i="3" s="1"/>
  <c r="W4208" i="4"/>
  <c r="W4200" i="4"/>
  <c r="W4192" i="4"/>
  <c r="H4278" i="3" s="1"/>
  <c r="X4189" i="4"/>
  <c r="I4353" i="3" s="1"/>
  <c r="X4187" i="4"/>
  <c r="I4274" i="3" s="1"/>
  <c r="Y4123" i="4"/>
  <c r="J4210" i="3" s="1"/>
  <c r="Y4119" i="4"/>
  <c r="Y4109" i="4"/>
  <c r="J4197" i="3" s="1"/>
  <c r="X4101" i="4"/>
  <c r="W4090" i="4"/>
  <c r="W4086" i="4"/>
  <c r="H4174" i="3" s="1"/>
  <c r="W4082" i="4"/>
  <c r="H4170" i="3" s="1"/>
  <c r="W4078" i="4"/>
  <c r="H4166" i="3" s="1"/>
  <c r="W4074" i="4"/>
  <c r="H4162" i="3" s="1"/>
  <c r="W4070" i="4"/>
  <c r="W4050" i="4"/>
  <c r="H4138" i="3" s="1"/>
  <c r="W4046" i="4"/>
  <c r="Y4033" i="4"/>
  <c r="Y4013" i="4"/>
  <c r="J4101" i="3" s="1"/>
  <c r="W4013" i="4"/>
  <c r="H4101" i="3" s="1"/>
  <c r="Y4009" i="4"/>
  <c r="J4097" i="3" s="1"/>
  <c r="W4009" i="4"/>
  <c r="H4097" i="3" s="1"/>
  <c r="Y4005" i="4"/>
  <c r="W4005" i="4"/>
  <c r="H4093" i="3" s="1"/>
  <c r="Y4001" i="4"/>
  <c r="W4001" i="4"/>
  <c r="Y3997" i="4"/>
  <c r="J4085" i="3" s="1"/>
  <c r="W3997" i="4"/>
  <c r="H4085" i="3" s="1"/>
  <c r="Y3993" i="4"/>
  <c r="J4081" i="3" s="1"/>
  <c r="W3993" i="4"/>
  <c r="H4081" i="3" s="1"/>
  <c r="Y3989" i="4"/>
  <c r="W3989" i="4"/>
  <c r="H4077" i="3" s="1"/>
  <c r="Y3985" i="4"/>
  <c r="W3985" i="4"/>
  <c r="Y3981" i="4"/>
  <c r="J4069" i="3" s="1"/>
  <c r="W3981" i="4"/>
  <c r="H4069" i="3" s="1"/>
  <c r="Y3977" i="4"/>
  <c r="J4065" i="3" s="1"/>
  <c r="W3977" i="4"/>
  <c r="H4065" i="3" s="1"/>
  <c r="Y3973" i="4"/>
  <c r="W3973" i="4"/>
  <c r="H4061" i="3" s="1"/>
  <c r="Y3969" i="4"/>
  <c r="W3969" i="4"/>
  <c r="W3965" i="4"/>
  <c r="H4053" i="3" s="1"/>
  <c r="W3961" i="4"/>
  <c r="H4049" i="3" s="1"/>
  <c r="W3957" i="4"/>
  <c r="H4045" i="3" s="1"/>
  <c r="Y3953" i="4"/>
  <c r="J4041" i="3" s="1"/>
  <c r="W3953" i="4"/>
  <c r="Y3949" i="4"/>
  <c r="J4037" i="3" s="1"/>
  <c r="W3949" i="4"/>
  <c r="V3937" i="4"/>
  <c r="V3933" i="4"/>
  <c r="G4021" i="3" s="1"/>
  <c r="X3929" i="4"/>
  <c r="I4017" i="3" s="1"/>
  <c r="X3925" i="4"/>
  <c r="I4013" i="3" s="1"/>
  <c r="V3925" i="4"/>
  <c r="G4013" i="3" s="1"/>
  <c r="X3921" i="4"/>
  <c r="V3917" i="4"/>
  <c r="G4005" i="3" s="1"/>
  <c r="V3913" i="4"/>
  <c r="V3909" i="4"/>
  <c r="V3905" i="4"/>
  <c r="G3993" i="3" s="1"/>
  <c r="V3897" i="4"/>
  <c r="G3985" i="3" s="1"/>
  <c r="X3888" i="4"/>
  <c r="I3976" i="3" s="1"/>
  <c r="X3884" i="4"/>
  <c r="I3972" i="3" s="1"/>
  <c r="X3880" i="4"/>
  <c r="V3877" i="4"/>
  <c r="G3965" i="3" s="1"/>
  <c r="X3876" i="4"/>
  <c r="V3873" i="4"/>
  <c r="X3868" i="4"/>
  <c r="I3956" i="3" s="1"/>
  <c r="V3865" i="4"/>
  <c r="G3953" i="3" s="1"/>
  <c r="V3863" i="4"/>
  <c r="G3951" i="3" s="1"/>
  <c r="X4109" i="4"/>
  <c r="I4197" i="3" s="1"/>
  <c r="X4073" i="4"/>
  <c r="X4069" i="4"/>
  <c r="I4157" i="3" s="1"/>
  <c r="X4065" i="4"/>
  <c r="X4061" i="4"/>
  <c r="X4057" i="4"/>
  <c r="I4145" i="3" s="1"/>
  <c r="X4053" i="4"/>
  <c r="I4141" i="3" s="1"/>
  <c r="X4049" i="4"/>
  <c r="I4137" i="3" s="1"/>
  <c r="X4045" i="4"/>
  <c r="I4133" i="3" s="1"/>
  <c r="X4041" i="4"/>
  <c r="X4033" i="4"/>
  <c r="I4121" i="3" s="1"/>
  <c r="W4031" i="4"/>
  <c r="W4029" i="4"/>
  <c r="V4013" i="4"/>
  <c r="G4101" i="3" s="1"/>
  <c r="V3973" i="4"/>
  <c r="V3969" i="4"/>
  <c r="G4057" i="3" s="1"/>
  <c r="V3965" i="4"/>
  <c r="G4053" i="3" s="1"/>
  <c r="V3961" i="4"/>
  <c r="G4049" i="3" s="1"/>
  <c r="V3957" i="4"/>
  <c r="G4045" i="3" s="1"/>
  <c r="X3952" i="4"/>
  <c r="U3947" i="4"/>
  <c r="V3944" i="4"/>
  <c r="G4032" i="3" s="1"/>
  <c r="W3940" i="4"/>
  <c r="H4028" i="3" s="1"/>
  <c r="W3936" i="4"/>
  <c r="H4024" i="3" s="1"/>
  <c r="W3932" i="4"/>
  <c r="H4020" i="3" s="1"/>
  <c r="W3920" i="4"/>
  <c r="W3916" i="4"/>
  <c r="H4004" i="3" s="1"/>
  <c r="W3912" i="4"/>
  <c r="W3908" i="4"/>
  <c r="W3904" i="4"/>
  <c r="H3992" i="3" s="1"/>
  <c r="W3900" i="4"/>
  <c r="H3988" i="3" s="1"/>
  <c r="W3896" i="4"/>
  <c r="H3984" i="3" s="1"/>
  <c r="W3892" i="4"/>
  <c r="H3980" i="3" s="1"/>
  <c r="W3888" i="4"/>
  <c r="H3976" i="3" s="1"/>
  <c r="W3884" i="4"/>
  <c r="H3972" i="3" s="1"/>
  <c r="W3880" i="4"/>
  <c r="W3876" i="4"/>
  <c r="W3872" i="4"/>
  <c r="H3960" i="3" s="1"/>
  <c r="W3868" i="4"/>
  <c r="H3956" i="3" s="1"/>
  <c r="X4156" i="4"/>
  <c r="I4243" i="3" s="1"/>
  <c r="X4152" i="4"/>
  <c r="I4239" i="3" s="1"/>
  <c r="X4148" i="4"/>
  <c r="X4144" i="4"/>
  <c r="I4231" i="3" s="1"/>
  <c r="X4140" i="4"/>
  <c r="X4135" i="4"/>
  <c r="X4132" i="4"/>
  <c r="I4219" i="3" s="1"/>
  <c r="X4131" i="4"/>
  <c r="I4218" i="3" s="1"/>
  <c r="X4127" i="4"/>
  <c r="I4214" i="3" s="1"/>
  <c r="X4123" i="4"/>
  <c r="I4210" i="3" s="1"/>
  <c r="X4119" i="4"/>
  <c r="X4116" i="4"/>
  <c r="I4204" i="3" s="1"/>
  <c r="Y4111" i="4"/>
  <c r="X4106" i="4"/>
  <c r="Y4103" i="4"/>
  <c r="J4191" i="3" s="1"/>
  <c r="Y4093" i="4"/>
  <c r="J4181" i="3" s="1"/>
  <c r="Y4089" i="4"/>
  <c r="J4177" i="3" s="1"/>
  <c r="W4089" i="4"/>
  <c r="H4177" i="3" s="1"/>
  <c r="Y4085" i="4"/>
  <c r="W4085" i="4"/>
  <c r="H4173" i="3" s="1"/>
  <c r="Y4081" i="4"/>
  <c r="Y4077" i="4"/>
  <c r="W4077" i="4"/>
  <c r="H4165" i="3" s="1"/>
  <c r="Y4073" i="4"/>
  <c r="J4161" i="3" s="1"/>
  <c r="W4073" i="4"/>
  <c r="H4161" i="3" s="1"/>
  <c r="Y4069" i="4"/>
  <c r="J4157" i="3" s="1"/>
  <c r="Y4065" i="4"/>
  <c r="Y4061" i="4"/>
  <c r="J4149" i="3" s="1"/>
  <c r="Y4057" i="4"/>
  <c r="Y4053" i="4"/>
  <c r="Y4049" i="4"/>
  <c r="J4137" i="3" s="1"/>
  <c r="W4049" i="4"/>
  <c r="H4137" i="3" s="1"/>
  <c r="Y4045" i="4"/>
  <c r="J4133" i="3" s="1"/>
  <c r="W4045" i="4"/>
  <c r="H4133" i="3" s="1"/>
  <c r="Y4041" i="4"/>
  <c r="X4038" i="4"/>
  <c r="I4126" i="3" s="1"/>
  <c r="X4019" i="4"/>
  <c r="Y4016" i="4"/>
  <c r="Y4012" i="4"/>
  <c r="J4100" i="3" s="1"/>
  <c r="Y4008" i="4"/>
  <c r="J4096" i="3" s="1"/>
  <c r="Y4004" i="4"/>
  <c r="J4092" i="3" s="1"/>
  <c r="Y4000" i="4"/>
  <c r="J4088" i="3" s="1"/>
  <c r="Y3996" i="4"/>
  <c r="Y3992" i="4"/>
  <c r="J4080" i="3" s="1"/>
  <c r="Y3988" i="4"/>
  <c r="Y3984" i="4"/>
  <c r="Y3980" i="4"/>
  <c r="J4068" i="3" s="1"/>
  <c r="Y3976" i="4"/>
  <c r="J4064" i="3" s="1"/>
  <c r="Y3972" i="4"/>
  <c r="J4060" i="3" s="1"/>
  <c r="Y3968" i="4"/>
  <c r="J4056" i="3" s="1"/>
  <c r="Y3964" i="4"/>
  <c r="J4052" i="3" s="1"/>
  <c r="Y3956" i="4"/>
  <c r="J4044" i="3" s="1"/>
  <c r="Y3952" i="4"/>
  <c r="V3947" i="4"/>
  <c r="Y3943" i="4"/>
  <c r="J4031" i="3" s="1"/>
  <c r="X3924" i="4"/>
  <c r="I4012" i="3" s="1"/>
  <c r="Y4151" i="4"/>
  <c r="J4238" i="3" s="1"/>
  <c r="Y4147" i="4"/>
  <c r="J4234" i="3" s="1"/>
  <c r="Y4143" i="4"/>
  <c r="Y4139" i="4"/>
  <c r="J4226" i="3" s="1"/>
  <c r="Y4135" i="4"/>
  <c r="Y4131" i="4"/>
  <c r="Y4127" i="4"/>
  <c r="J4214" i="3" s="1"/>
  <c r="Y4122" i="4"/>
  <c r="J4247" i="3" s="1"/>
  <c r="Y4115" i="4"/>
  <c r="J4203" i="3" s="1"/>
  <c r="X4111" i="4"/>
  <c r="I4199" i="3" s="1"/>
  <c r="Y4106" i="4"/>
  <c r="Y4098" i="4"/>
  <c r="J4186" i="3" s="1"/>
  <c r="X4093" i="4"/>
  <c r="X4089" i="4"/>
  <c r="X4085" i="4"/>
  <c r="I4173" i="3" s="1"/>
  <c r="X4081" i="4"/>
  <c r="I4169" i="3" s="1"/>
  <c r="X4077" i="4"/>
  <c r="I4165" i="3" s="1"/>
  <c r="X4072" i="4"/>
  <c r="I4160" i="3" s="1"/>
  <c r="X4068" i="4"/>
  <c r="X4064" i="4"/>
  <c r="I4152" i="3" s="1"/>
  <c r="X4060" i="4"/>
  <c r="X4056" i="4"/>
  <c r="X4052" i="4"/>
  <c r="I4140" i="3" s="1"/>
  <c r="X4048" i="4"/>
  <c r="I4136" i="3" s="1"/>
  <c r="X4044" i="4"/>
  <c r="I4132" i="3" s="1"/>
  <c r="Y4038" i="4"/>
  <c r="J4126" i="3" s="1"/>
  <c r="X4035" i="4"/>
  <c r="U4029" i="4"/>
  <c r="F4117" i="3" s="1"/>
  <c r="X4028" i="4"/>
  <c r="X4022" i="4"/>
  <c r="X4012" i="4"/>
  <c r="I4100" i="3" s="1"/>
  <c r="X4008" i="4"/>
  <c r="I4096" i="3" s="1"/>
  <c r="X4004" i="4"/>
  <c r="I4092" i="3" s="1"/>
  <c r="X4000" i="4"/>
  <c r="I4088" i="3" s="1"/>
  <c r="X3996" i="4"/>
  <c r="X3992" i="4"/>
  <c r="I4080" i="3" s="1"/>
  <c r="X3988" i="4"/>
  <c r="X3984" i="4"/>
  <c r="X3980" i="4"/>
  <c r="I4068" i="3" s="1"/>
  <c r="X3976" i="4"/>
  <c r="I4064" i="3" s="1"/>
  <c r="X3972" i="4"/>
  <c r="I4060" i="3" s="1"/>
  <c r="V3972" i="4"/>
  <c r="G4060" i="3" s="1"/>
  <c r="X3968" i="4"/>
  <c r="V3968" i="4"/>
  <c r="G4056" i="3" s="1"/>
  <c r="X3964" i="4"/>
  <c r="V3964" i="4"/>
  <c r="X3960" i="4"/>
  <c r="I4048" i="3" s="1"/>
  <c r="V3960" i="4"/>
  <c r="G4048" i="3" s="1"/>
  <c r="X3956" i="4"/>
  <c r="I4044" i="3" s="1"/>
  <c r="X3951" i="4"/>
  <c r="I4039" i="3" s="1"/>
  <c r="Y3946" i="4"/>
  <c r="W3946" i="4"/>
  <c r="H4034" i="3" s="1"/>
  <c r="X3943" i="4"/>
  <c r="Y3939" i="4"/>
  <c r="Y3935" i="4"/>
  <c r="J4023" i="3" s="1"/>
  <c r="Y3931" i="4"/>
  <c r="J4019" i="3" s="1"/>
  <c r="Y3927" i="4"/>
  <c r="J4015" i="3" s="1"/>
  <c r="Y3923" i="4"/>
  <c r="J4011" i="3" s="1"/>
  <c r="Y3919" i="4"/>
  <c r="J4007" i="3" s="1"/>
  <c r="Y3915" i="4"/>
  <c r="J4003" i="3" s="1"/>
  <c r="Y3911" i="4"/>
  <c r="Y3907" i="4"/>
  <c r="Y3903" i="4"/>
  <c r="J3991" i="3" s="1"/>
  <c r="Y3899" i="4"/>
  <c r="J3987" i="3" s="1"/>
  <c r="Y3895" i="4"/>
  <c r="J3983" i="3" s="1"/>
  <c r="Y3891" i="4"/>
  <c r="J3979" i="3" s="1"/>
  <c r="Y3887" i="4"/>
  <c r="Y3883" i="4"/>
  <c r="J3971" i="3" s="1"/>
  <c r="Y3879" i="4"/>
  <c r="Y3875" i="4"/>
  <c r="Y3871" i="4"/>
  <c r="J3959" i="3" s="1"/>
  <c r="Y3867" i="4"/>
  <c r="J3955" i="3" s="1"/>
  <c r="X3864" i="4"/>
  <c r="I3952" i="3" s="1"/>
  <c r="X4155" i="4"/>
  <c r="I4242" i="3" s="1"/>
  <c r="X4151" i="4"/>
  <c r="X4147" i="4"/>
  <c r="I4234" i="3" s="1"/>
  <c r="X4143" i="4"/>
  <c r="X4139" i="4"/>
  <c r="X4115" i="4"/>
  <c r="I4203" i="3" s="1"/>
  <c r="Y4095" i="4"/>
  <c r="J4183" i="3" s="1"/>
  <c r="Y4092" i="4"/>
  <c r="J4180" i="3" s="1"/>
  <c r="W4092" i="4"/>
  <c r="H4180" i="3" s="1"/>
  <c r="Y4088" i="4"/>
  <c r="W4088" i="4"/>
  <c r="H4176" i="3" s="1"/>
  <c r="Y4084" i="4"/>
  <c r="W4084" i="4"/>
  <c r="Y4080" i="4"/>
  <c r="J4168" i="3" s="1"/>
  <c r="W4080" i="4"/>
  <c r="Y4076" i="4"/>
  <c r="J4164" i="3" s="1"/>
  <c r="W4076" i="4"/>
  <c r="H4164" i="3" s="1"/>
  <c r="Y4072" i="4"/>
  <c r="W4072" i="4"/>
  <c r="H4160" i="3" s="1"/>
  <c r="Y4068" i="4"/>
  <c r="Y4064" i="4"/>
  <c r="Y4060" i="4"/>
  <c r="J4148" i="3" s="1"/>
  <c r="Y4056" i="4"/>
  <c r="J4144" i="3" s="1"/>
  <c r="Y4052" i="4"/>
  <c r="J4140" i="3" s="1"/>
  <c r="W4052" i="4"/>
  <c r="H4140" i="3" s="1"/>
  <c r="Y4048" i="4"/>
  <c r="W4048" i="4"/>
  <c r="H4136" i="3" s="1"/>
  <c r="Y4044" i="4"/>
  <c r="W4044" i="4"/>
  <c r="X4040" i="4"/>
  <c r="I4128" i="3" s="1"/>
  <c r="Y4035" i="4"/>
  <c r="J4123" i="3" s="1"/>
  <c r="X4032" i="4"/>
  <c r="I4120" i="3" s="1"/>
  <c r="Y4021" i="4"/>
  <c r="J4109" i="3" s="1"/>
  <c r="V3939" i="4"/>
  <c r="V3935" i="4"/>
  <c r="G4023" i="3" s="1"/>
  <c r="V3931" i="4"/>
  <c r="V3915" i="4"/>
  <c r="V3911" i="4"/>
  <c r="G3999" i="3" s="1"/>
  <c r="V3907" i="4"/>
  <c r="V3903" i="4"/>
  <c r="G3991" i="3" s="1"/>
  <c r="X3886" i="4"/>
  <c r="I3974" i="3" s="1"/>
  <c r="X3882" i="4"/>
  <c r="V3879" i="4"/>
  <c r="G3967" i="3" s="1"/>
  <c r="V3875" i="4"/>
  <c r="V3871" i="4"/>
  <c r="W3864" i="4"/>
  <c r="H3952" i="3" s="1"/>
  <c r="Y4150" i="4"/>
  <c r="Y4146" i="4"/>
  <c r="J4233" i="3" s="1"/>
  <c r="Y4142" i="4"/>
  <c r="J4229" i="3" s="1"/>
  <c r="Y4138" i="4"/>
  <c r="Y4134" i="4"/>
  <c r="J4221" i="3" s="1"/>
  <c r="Y4130" i="4"/>
  <c r="Y4126" i="4"/>
  <c r="Y4118" i="4"/>
  <c r="J4206" i="3" s="1"/>
  <c r="Y4114" i="4"/>
  <c r="Y4108" i="4"/>
  <c r="J4196" i="3" s="1"/>
  <c r="Y4100" i="4"/>
  <c r="J4188" i="3" s="1"/>
  <c r="W4098" i="4"/>
  <c r="Y4097" i="4"/>
  <c r="J4185" i="3" s="1"/>
  <c r="X4092" i="4"/>
  <c r="X4088" i="4"/>
  <c r="X4084" i="4"/>
  <c r="I4172" i="3" s="1"/>
  <c r="X4080" i="4"/>
  <c r="I4168" i="3" s="1"/>
  <c r="X4076" i="4"/>
  <c r="I4164" i="3" s="1"/>
  <c r="X4071" i="4"/>
  <c r="I4159" i="3" s="1"/>
  <c r="X4055" i="4"/>
  <c r="Y4040" i="4"/>
  <c r="J4128" i="3" s="1"/>
  <c r="Y4032" i="4"/>
  <c r="W4030" i="4"/>
  <c r="Y4026" i="4"/>
  <c r="J4114" i="3" s="1"/>
  <c r="X4021" i="4"/>
  <c r="I4109" i="3" s="1"/>
  <c r="X4018" i="4"/>
  <c r="I4106" i="3" s="1"/>
  <c r="X4015" i="4"/>
  <c r="I4103" i="3" s="1"/>
  <c r="V4015" i="4"/>
  <c r="X4011" i="4"/>
  <c r="I4099" i="3" s="1"/>
  <c r="X4007" i="4"/>
  <c r="X4003" i="4"/>
  <c r="X3999" i="4"/>
  <c r="I4087" i="3" s="1"/>
  <c r="X3995" i="4"/>
  <c r="I4083" i="3" s="1"/>
  <c r="X3991" i="4"/>
  <c r="I4079" i="3" s="1"/>
  <c r="X3987" i="4"/>
  <c r="I4075" i="3" s="1"/>
  <c r="X3983" i="4"/>
  <c r="X3979" i="4"/>
  <c r="I4067" i="3" s="1"/>
  <c r="X3975" i="4"/>
  <c r="X3971" i="4"/>
  <c r="V3971" i="4"/>
  <c r="G4059" i="3" s="1"/>
  <c r="X3967" i="4"/>
  <c r="V3967" i="4"/>
  <c r="G4055" i="3" s="1"/>
  <c r="X3963" i="4"/>
  <c r="I4051" i="3" s="1"/>
  <c r="V3963" i="4"/>
  <c r="X3959" i="4"/>
  <c r="I4047" i="3" s="1"/>
  <c r="V3959" i="4"/>
  <c r="X3955" i="4"/>
  <c r="X3954" i="4"/>
  <c r="I4042" i="3" s="1"/>
  <c r="X3950" i="4"/>
  <c r="I4038" i="3" s="1"/>
  <c r="W3948" i="4"/>
  <c r="H4036" i="3" s="1"/>
  <c r="U3948" i="4"/>
  <c r="F4036" i="3" s="1"/>
  <c r="Y3945" i="4"/>
  <c r="J4033" i="3" s="1"/>
  <c r="Y3942" i="4"/>
  <c r="J4030" i="3" s="1"/>
  <c r="W3942" i="4"/>
  <c r="Y3938" i="4"/>
  <c r="W3938" i="4"/>
  <c r="H4026" i="3" s="1"/>
  <c r="Y3934" i="4"/>
  <c r="J4022" i="3" s="1"/>
  <c r="W3934" i="4"/>
  <c r="H4022" i="3" s="1"/>
  <c r="W3926" i="4"/>
  <c r="H4014" i="3" s="1"/>
  <c r="Y3922" i="4"/>
  <c r="Y3918" i="4"/>
  <c r="J4006" i="3" s="1"/>
  <c r="W3918" i="4"/>
  <c r="Y3914" i="4"/>
  <c r="W3914" i="4"/>
  <c r="H4002" i="3" s="1"/>
  <c r="Y3910" i="4"/>
  <c r="J3998" i="3" s="1"/>
  <c r="W3910" i="4"/>
  <c r="H3998" i="3" s="1"/>
  <c r="W3906" i="4"/>
  <c r="H3994" i="3" s="1"/>
  <c r="W3902" i="4"/>
  <c r="W3898" i="4"/>
  <c r="H3986" i="3" s="1"/>
  <c r="W3894" i="4"/>
  <c r="W3890" i="4"/>
  <c r="H3978" i="3" s="1"/>
  <c r="W3886" i="4"/>
  <c r="H3974" i="3" s="1"/>
  <c r="Y3885" i="4"/>
  <c r="J3973" i="3" s="1"/>
  <c r="Y3882" i="4"/>
  <c r="J3970" i="3" s="1"/>
  <c r="W3882" i="4"/>
  <c r="H3970" i="3" s="1"/>
  <c r="Y3878" i="4"/>
  <c r="J3966" i="3" s="1"/>
  <c r="W3878" i="4"/>
  <c r="H3966" i="3" s="1"/>
  <c r="W3874" i="4"/>
  <c r="Y3870" i="4"/>
  <c r="W3870" i="4"/>
  <c r="H3958" i="3" s="1"/>
  <c r="Y3866" i="4"/>
  <c r="J3954" i="3" s="1"/>
  <c r="W3866" i="4"/>
  <c r="H3954" i="3" s="1"/>
  <c r="W3998" i="4"/>
  <c r="H4086" i="3" s="1"/>
  <c r="W3994" i="4"/>
  <c r="V4249" i="4"/>
  <c r="G4372" i="3" s="1"/>
  <c r="T4248" i="4"/>
  <c r="T4246" i="4"/>
  <c r="E4371" i="3" s="1"/>
  <c r="T4244" i="4"/>
  <c r="E4317" i="3" s="1"/>
  <c r="T4242" i="4"/>
  <c r="E4316" i="3" s="1"/>
  <c r="T4240" i="4"/>
  <c r="E4315" i="3" s="1"/>
  <c r="T4238" i="4"/>
  <c r="E4313" i="3" s="1"/>
  <c r="T4236" i="4"/>
  <c r="E4369" i="3" s="1"/>
  <c r="T4234" i="4"/>
  <c r="E4310" i="3" s="1"/>
  <c r="T4232" i="4"/>
  <c r="T4230" i="4"/>
  <c r="E4308" i="3" s="1"/>
  <c r="T4228" i="4"/>
  <c r="E4306" i="3" s="1"/>
  <c r="T4226" i="4"/>
  <c r="E4304" i="3" s="1"/>
  <c r="T4224" i="4"/>
  <c r="E4366" i="3" s="1"/>
  <c r="T4222" i="4"/>
  <c r="E4301" i="3" s="1"/>
  <c r="V4219" i="4"/>
  <c r="V4250" i="4"/>
  <c r="G4357" i="3" s="1"/>
  <c r="W4229" i="4"/>
  <c r="W4227" i="4"/>
  <c r="W4219" i="4"/>
  <c r="H4298" i="3" s="1"/>
  <c r="U4219" i="4"/>
  <c r="V4237" i="4"/>
  <c r="G4312" i="3" s="1"/>
  <c r="V4235" i="4"/>
  <c r="G4311" i="3" s="1"/>
  <c r="V4233" i="4"/>
  <c r="V4231" i="4"/>
  <c r="G4367" i="3" s="1"/>
  <c r="V4229" i="4"/>
  <c r="V4227" i="4"/>
  <c r="V4225" i="4"/>
  <c r="G4303" i="3" s="1"/>
  <c r="V4223" i="4"/>
  <c r="V4221" i="4"/>
  <c r="G4300" i="3" s="1"/>
  <c r="T4247" i="4"/>
  <c r="E4319" i="3" s="1"/>
  <c r="T4245" i="4"/>
  <c r="T4243" i="4"/>
  <c r="E4370" i="3" s="1"/>
  <c r="T4241" i="4"/>
  <c r="T4239" i="4"/>
  <c r="T4237" i="4"/>
  <c r="E4312" i="3" s="1"/>
  <c r="T4235" i="4"/>
  <c r="E4311" i="3" s="1"/>
  <c r="T4233" i="4"/>
  <c r="E4309" i="3" s="1"/>
  <c r="T4231" i="4"/>
  <c r="E4367" i="3" s="1"/>
  <c r="T4229" i="4"/>
  <c r="T4227" i="4"/>
  <c r="E4305" i="3" s="1"/>
  <c r="T4225" i="4"/>
  <c r="T4223" i="4"/>
  <c r="W4228" i="4"/>
  <c r="H4306" i="3" s="1"/>
  <c r="V4220" i="4"/>
  <c r="G4299" i="3" s="1"/>
  <c r="V4248" i="4"/>
  <c r="G4320" i="3" s="1"/>
  <c r="V4246" i="4"/>
  <c r="V4244" i="4"/>
  <c r="V4242" i="4"/>
  <c r="G4316" i="3" s="1"/>
  <c r="V4240" i="4"/>
  <c r="V4238" i="4"/>
  <c r="V4236" i="4"/>
  <c r="G4369" i="3" s="1"/>
  <c r="V4234" i="4"/>
  <c r="G4310" i="3" s="1"/>
  <c r="V4232" i="4"/>
  <c r="G4368" i="3" s="1"/>
  <c r="V4230" i="4"/>
  <c r="G4308" i="3" s="1"/>
  <c r="V4228" i="4"/>
  <c r="V4226" i="4"/>
  <c r="G4304" i="3" s="1"/>
  <c r="V4224" i="4"/>
  <c r="V4222" i="4"/>
  <c r="W4220" i="4"/>
  <c r="H4299" i="3" s="1"/>
  <c r="U4220" i="4"/>
  <c r="F4299" i="3" s="1"/>
  <c r="U4234" i="4"/>
  <c r="F4310" i="3" s="1"/>
  <c r="W4232" i="4"/>
  <c r="H4368" i="3" s="1"/>
  <c r="U4232" i="4"/>
  <c r="W4230" i="4"/>
  <c r="H4308" i="3" s="1"/>
  <c r="U4230" i="4"/>
  <c r="U4228" i="4"/>
  <c r="U4226" i="4"/>
  <c r="F4304" i="3" s="1"/>
  <c r="W4224" i="4"/>
  <c r="H4366" i="3" s="1"/>
  <c r="U4224" i="4"/>
  <c r="F4366" i="3" s="1"/>
  <c r="W4222" i="4"/>
  <c r="H4301" i="3" s="1"/>
  <c r="U4222" i="4"/>
  <c r="W4152" i="4"/>
  <c r="H4239" i="3" s="1"/>
  <c r="W4148" i="4"/>
  <c r="W4182" i="4"/>
  <c r="W4176" i="4"/>
  <c r="H4265" i="3" s="1"/>
  <c r="U4173" i="4"/>
  <c r="F4351" i="3" s="1"/>
  <c r="U4171" i="4"/>
  <c r="F4261" i="3" s="1"/>
  <c r="U4169" i="4"/>
  <c r="F4359" i="3" s="1"/>
  <c r="U4167" i="4"/>
  <c r="V4164" i="4"/>
  <c r="G4255" i="3" s="1"/>
  <c r="V4160" i="4"/>
  <c r="V4156" i="4"/>
  <c r="V4152" i="4"/>
  <c r="G4239" i="3" s="1"/>
  <c r="V4148" i="4"/>
  <c r="G4235" i="3" s="1"/>
  <c r="V4176" i="4"/>
  <c r="G4265" i="3" s="1"/>
  <c r="T4173" i="4"/>
  <c r="E4351" i="3" s="1"/>
  <c r="T4171" i="4"/>
  <c r="T4169" i="4"/>
  <c r="E4359" i="3" s="1"/>
  <c r="T4167" i="4"/>
  <c r="W4163" i="4"/>
  <c r="W4159" i="4"/>
  <c r="H4246" i="3" s="1"/>
  <c r="W4155" i="4"/>
  <c r="H4242" i="3" s="1"/>
  <c r="V4177" i="4"/>
  <c r="G4266" i="3" s="1"/>
  <c r="V4174" i="4"/>
  <c r="G4263" i="3" s="1"/>
  <c r="V4172" i="4"/>
  <c r="V4170" i="4"/>
  <c r="G4260" i="3" s="1"/>
  <c r="V4168" i="4"/>
  <c r="V4166" i="4"/>
  <c r="W4162" i="4"/>
  <c r="H4253" i="3" s="1"/>
  <c r="W4158" i="4"/>
  <c r="H4245" i="3" s="1"/>
  <c r="W4154" i="4"/>
  <c r="H4241" i="3" s="1"/>
  <c r="W4150" i="4"/>
  <c r="H4237" i="3" s="1"/>
  <c r="W4146" i="4"/>
  <c r="V4158" i="4"/>
  <c r="G4245" i="3" s="1"/>
  <c r="V4154" i="4"/>
  <c r="V4150" i="4"/>
  <c r="W4179" i="4"/>
  <c r="H4268" i="3" s="1"/>
  <c r="W4175" i="4"/>
  <c r="H4264" i="3" s="1"/>
  <c r="T4172" i="4"/>
  <c r="E4262" i="3" s="1"/>
  <c r="T4170" i="4"/>
  <c r="E4260" i="3" s="1"/>
  <c r="T4168" i="4"/>
  <c r="T4166" i="4"/>
  <c r="E4257" i="3" s="1"/>
  <c r="W4165" i="4"/>
  <c r="W4161" i="4"/>
  <c r="W4157" i="4"/>
  <c r="H4244" i="3" s="1"/>
  <c r="W4153" i="4"/>
  <c r="W4149" i="4"/>
  <c r="H4236" i="3" s="1"/>
  <c r="W4145" i="4"/>
  <c r="H4232" i="3" s="1"/>
  <c r="W4180" i="4"/>
  <c r="V4175" i="4"/>
  <c r="G4264" i="3" s="1"/>
  <c r="W4173" i="4"/>
  <c r="W4171" i="4"/>
  <c r="W4169" i="4"/>
  <c r="H4359" i="3" s="1"/>
  <c r="W4167" i="4"/>
  <c r="H4258" i="3" s="1"/>
  <c r="V4165" i="4"/>
  <c r="G4256" i="3" s="1"/>
  <c r="V4161" i="4"/>
  <c r="G4252" i="3" s="1"/>
  <c r="V4157" i="4"/>
  <c r="V4153" i="4"/>
  <c r="G4240" i="3" s="1"/>
  <c r="V4149" i="4"/>
  <c r="V4101" i="4"/>
  <c r="V4097" i="4"/>
  <c r="G4185" i="3" s="1"/>
  <c r="W4094" i="4"/>
  <c r="H4182" i="3" s="1"/>
  <c r="U4094" i="4"/>
  <c r="F4182" i="3" s="1"/>
  <c r="V4092" i="4"/>
  <c r="G4180" i="3" s="1"/>
  <c r="V4090" i="4"/>
  <c r="V4086" i="4"/>
  <c r="G4174" i="3" s="1"/>
  <c r="V4082" i="4"/>
  <c r="V4078" i="4"/>
  <c r="V4095" i="4"/>
  <c r="G4183" i="3" s="1"/>
  <c r="V4077" i="4"/>
  <c r="G4165" i="3" s="1"/>
  <c r="V4098" i="4"/>
  <c r="G4186" i="3" s="1"/>
  <c r="W4095" i="4"/>
  <c r="H4183" i="3" s="1"/>
  <c r="U4095" i="4"/>
  <c r="U4098" i="4"/>
  <c r="F4186" i="3" s="1"/>
  <c r="V4093" i="4"/>
  <c r="V4091" i="4"/>
  <c r="V4088" i="4"/>
  <c r="G4176" i="3" s="1"/>
  <c r="V4084" i="4"/>
  <c r="G4172" i="3" s="1"/>
  <c r="V4080" i="4"/>
  <c r="G4168" i="3" s="1"/>
  <c r="V4076" i="4"/>
  <c r="G4164" i="3" s="1"/>
  <c r="V4099" i="4"/>
  <c r="V4096" i="4"/>
  <c r="G4184" i="3" s="1"/>
  <c r="W4093" i="4"/>
  <c r="U4093" i="4"/>
  <c r="W4091" i="4"/>
  <c r="H4179" i="3" s="1"/>
  <c r="U4091" i="4"/>
  <c r="F4179" i="3" s="1"/>
  <c r="U4099" i="4"/>
  <c r="F4187" i="3" s="1"/>
  <c r="V4100" i="4"/>
  <c r="G4188" i="3" s="1"/>
  <c r="U4023" i="4"/>
  <c r="W4021" i="4"/>
  <c r="H4109" i="3" s="1"/>
  <c r="U4021" i="4"/>
  <c r="W4019" i="4"/>
  <c r="U4019" i="4"/>
  <c r="F4107" i="3" s="1"/>
  <c r="T4017" i="4"/>
  <c r="E4105" i="3" s="1"/>
  <c r="V4009" i="4"/>
  <c r="G4097" i="3" s="1"/>
  <c r="V4005" i="4"/>
  <c r="G4093" i="3" s="1"/>
  <c r="V4001" i="4"/>
  <c r="V3997" i="4"/>
  <c r="G4085" i="3" s="1"/>
  <c r="U4027" i="4"/>
  <c r="U4028" i="4"/>
  <c r="U4024" i="4"/>
  <c r="F4112" i="3" s="1"/>
  <c r="V4022" i="4"/>
  <c r="G4110" i="3" s="1"/>
  <c r="V4020" i="4"/>
  <c r="G4108" i="3" s="1"/>
  <c r="V4018" i="4"/>
  <c r="G4106" i="3" s="1"/>
  <c r="V4016" i="4"/>
  <c r="T4016" i="4"/>
  <c r="E4104" i="3" s="1"/>
  <c r="V4025" i="4"/>
  <c r="W4022" i="4"/>
  <c r="U4022" i="4"/>
  <c r="F4110" i="3" s="1"/>
  <c r="W4020" i="4"/>
  <c r="H4108" i="3" s="1"/>
  <c r="U4020" i="4"/>
  <c r="F4108" i="3" s="1"/>
  <c r="V4011" i="4"/>
  <c r="G4099" i="3" s="1"/>
  <c r="V4007" i="4"/>
  <c r="V4003" i="4"/>
  <c r="G4091" i="3" s="1"/>
  <c r="V3999" i="4"/>
  <c r="V4017" i="4"/>
  <c r="V3998" i="4"/>
  <c r="G4086" i="3" s="1"/>
  <c r="V4023" i="4"/>
  <c r="G4111" i="3" s="1"/>
  <c r="V4021" i="4"/>
  <c r="G4109" i="3" s="1"/>
  <c r="V4019" i="4"/>
  <c r="G4107" i="3" s="1"/>
  <c r="V3941" i="4"/>
  <c r="W3928" i="4"/>
  <c r="H4016" i="3" s="1"/>
  <c r="W3924" i="4"/>
  <c r="W3944" i="4"/>
  <c r="V3924" i="4"/>
  <c r="G4012" i="3" s="1"/>
  <c r="V3920" i="4"/>
  <c r="G4008" i="3" s="1"/>
  <c r="W3927" i="4"/>
  <c r="H4015" i="3" s="1"/>
  <c r="W3923" i="4"/>
  <c r="H4011" i="3" s="1"/>
  <c r="V3927" i="4"/>
  <c r="G4015" i="3" s="1"/>
  <c r="V3923" i="4"/>
  <c r="G4011" i="3" s="1"/>
  <c r="V3919" i="4"/>
  <c r="T3946" i="4"/>
  <c r="E4034" i="3" s="1"/>
  <c r="V3942" i="4"/>
  <c r="G4030" i="3" s="1"/>
  <c r="T3942" i="4"/>
  <c r="E4030" i="3" s="1"/>
  <c r="W3930" i="4"/>
  <c r="H4018" i="3" s="1"/>
  <c r="W3922" i="4"/>
  <c r="H4010" i="3" s="1"/>
  <c r="V3930" i="4"/>
  <c r="G4018" i="3" s="1"/>
  <c r="V3922" i="4"/>
  <c r="G4010" i="3" s="1"/>
  <c r="V3918" i="4"/>
  <c r="T3947" i="4"/>
  <c r="E4035" i="3" s="1"/>
  <c r="W3921" i="4"/>
  <c r="H4009" i="3" s="1"/>
  <c r="W3945" i="4"/>
  <c r="H4033" i="3" s="1"/>
  <c r="U3943" i="4"/>
  <c r="F4031" i="3" s="1"/>
  <c r="W3941" i="4"/>
  <c r="H4029" i="3" s="1"/>
  <c r="U3941" i="4"/>
  <c r="F4029" i="3" s="1"/>
  <c r="V3929" i="4"/>
  <c r="G4017" i="3" s="1"/>
  <c r="V3921" i="4"/>
  <c r="E3951" i="3"/>
  <c r="E3953" i="3"/>
  <c r="E3954" i="3"/>
  <c r="E3955" i="3"/>
  <c r="E3957" i="3"/>
  <c r="E3958" i="3"/>
  <c r="E3959" i="3"/>
  <c r="E3962" i="3"/>
  <c r="E3964" i="3"/>
  <c r="E3968" i="3"/>
  <c r="E3969" i="3"/>
  <c r="E3971" i="3"/>
  <c r="E3974" i="3"/>
  <c r="E3983" i="3"/>
  <c r="E3984" i="3"/>
  <c r="E3986" i="3"/>
  <c r="E3987" i="3"/>
  <c r="E3996" i="3"/>
  <c r="E3997" i="3"/>
  <c r="E3999" i="3"/>
  <c r="E4001" i="3"/>
  <c r="E4003" i="3"/>
  <c r="E4010" i="3"/>
  <c r="E4013" i="3"/>
  <c r="E4014" i="3"/>
  <c r="E4015" i="3"/>
  <c r="E4016" i="3"/>
  <c r="E4019" i="3"/>
  <c r="E4020" i="3"/>
  <c r="E4021" i="3"/>
  <c r="E4022" i="3"/>
  <c r="E4023" i="3"/>
  <c r="E4025" i="3"/>
  <c r="E4026" i="3"/>
  <c r="E4028" i="3"/>
  <c r="E4029" i="3"/>
  <c r="E4031" i="3"/>
  <c r="E4032" i="3"/>
  <c r="E4037" i="3"/>
  <c r="E4038" i="3"/>
  <c r="E4040" i="3"/>
  <c r="E4041" i="3"/>
  <c r="E4042" i="3"/>
  <c r="E4044" i="3"/>
  <c r="E4045" i="3"/>
  <c r="E4046" i="3"/>
  <c r="E4047" i="3"/>
  <c r="E4049" i="3"/>
  <c r="E4050" i="3"/>
  <c r="E4051" i="3"/>
  <c r="E4053" i="3"/>
  <c r="E4054" i="3"/>
  <c r="E4055" i="3"/>
  <c r="E4056" i="3"/>
  <c r="E4058" i="3"/>
  <c r="E4062" i="3"/>
  <c r="E4064" i="3"/>
  <c r="E4065" i="3"/>
  <c r="E4068" i="3"/>
  <c r="E4069" i="3"/>
  <c r="E4074" i="3"/>
  <c r="E4075" i="3"/>
  <c r="E4079" i="3"/>
  <c r="E4080" i="3"/>
  <c r="E4081" i="3"/>
  <c r="E4082" i="3"/>
  <c r="E4083" i="3"/>
  <c r="E4088" i="3"/>
  <c r="E4089" i="3"/>
  <c r="E4090" i="3"/>
  <c r="E4091" i="3"/>
  <c r="E4093" i="3"/>
  <c r="E4096" i="3"/>
  <c r="E4098" i="3"/>
  <c r="E4100" i="3"/>
  <c r="E4102" i="3"/>
  <c r="E4106" i="3"/>
  <c r="E4109" i="3"/>
  <c r="E4112" i="3"/>
  <c r="E4114" i="3"/>
  <c r="E4119" i="3"/>
  <c r="E4120" i="3"/>
  <c r="E4121" i="3"/>
  <c r="E4123" i="3"/>
  <c r="E4124" i="3"/>
  <c r="E4125" i="3"/>
  <c r="E4126" i="3"/>
  <c r="E4127" i="3"/>
  <c r="E4128" i="3"/>
  <c r="E4129" i="3"/>
  <c r="E4135" i="3"/>
  <c r="E4136" i="3"/>
  <c r="E4138" i="3"/>
  <c r="E4142" i="3"/>
  <c r="E4145" i="3"/>
  <c r="E4148" i="3"/>
  <c r="E4155" i="3"/>
  <c r="E4158" i="3"/>
  <c r="E4159" i="3"/>
  <c r="E4160" i="3"/>
  <c r="E4161" i="3"/>
  <c r="E4164" i="3"/>
  <c r="E4165" i="3"/>
  <c r="E4166" i="3"/>
  <c r="E4167" i="3"/>
  <c r="E4172" i="3"/>
  <c r="E4173" i="3"/>
  <c r="E4174" i="3"/>
  <c r="E4176" i="3"/>
  <c r="E4180" i="3"/>
  <c r="E4184" i="3"/>
  <c r="E4187" i="3"/>
  <c r="E4189" i="3"/>
  <c r="E4190" i="3"/>
  <c r="E4192" i="3"/>
  <c r="E4194" i="3"/>
  <c r="E4195" i="3"/>
  <c r="E4196" i="3"/>
  <c r="E4198" i="3"/>
  <c r="E4201" i="3"/>
  <c r="E4202" i="3"/>
  <c r="E4204" i="3"/>
  <c r="E4205" i="3"/>
  <c r="E4213" i="3"/>
  <c r="E4214" i="3"/>
  <c r="E4216" i="3"/>
  <c r="E4218" i="3"/>
  <c r="E4219" i="3"/>
  <c r="E4220" i="3"/>
  <c r="E4221" i="3"/>
  <c r="E4226" i="3"/>
  <c r="E4228" i="3"/>
  <c r="E4230" i="3"/>
  <c r="E4232" i="3"/>
  <c r="E4233" i="3"/>
  <c r="E4234" i="3"/>
  <c r="E4235" i="3"/>
  <c r="E4237" i="3"/>
  <c r="E4239" i="3"/>
  <c r="E4244" i="3"/>
  <c r="E4246" i="3"/>
  <c r="E4247" i="3"/>
  <c r="E4252" i="3"/>
  <c r="E4253" i="3"/>
  <c r="E4254" i="3"/>
  <c r="E4258" i="3"/>
  <c r="E4259" i="3"/>
  <c r="E4261" i="3"/>
  <c r="E4263" i="3"/>
  <c r="E4267" i="3"/>
  <c r="E4270" i="3"/>
  <c r="E4272" i="3"/>
  <c r="E4279" i="3"/>
  <c r="E4282" i="3"/>
  <c r="E4284" i="3"/>
  <c r="E4286" i="3"/>
  <c r="E4287" i="3"/>
  <c r="E4289" i="3"/>
  <c r="E4291" i="3"/>
  <c r="E4295" i="3"/>
  <c r="E4296" i="3"/>
  <c r="E4297" i="3"/>
  <c r="E4302" i="3"/>
  <c r="E4303" i="3"/>
  <c r="E4307" i="3"/>
  <c r="E4314" i="3"/>
  <c r="E4318" i="3"/>
  <c r="E4320" i="3"/>
  <c r="E4324" i="3"/>
  <c r="E4325" i="3"/>
  <c r="E4327" i="3"/>
  <c r="E4330" i="3"/>
  <c r="E4331" i="3"/>
  <c r="E4336" i="3"/>
  <c r="E4337" i="3"/>
  <c r="E4338" i="3"/>
  <c r="E4341" i="3"/>
  <c r="E4342" i="3"/>
  <c r="E4348" i="3"/>
  <c r="E4349" i="3"/>
  <c r="E4350" i="3"/>
  <c r="E4352" i="3"/>
  <c r="E4354" i="3"/>
  <c r="E4356" i="3"/>
  <c r="E4357" i="3"/>
  <c r="E4365" i="3"/>
  <c r="E4368" i="3"/>
  <c r="E4372" i="3"/>
  <c r="E4373" i="3"/>
  <c r="E4374" i="3"/>
  <c r="E4376" i="3"/>
  <c r="E4380" i="3"/>
  <c r="E4381" i="3"/>
  <c r="H3951" i="3"/>
  <c r="F3953" i="3"/>
  <c r="H3953" i="3"/>
  <c r="I3953" i="3"/>
  <c r="F3955" i="3"/>
  <c r="G3955" i="3"/>
  <c r="F3956" i="3"/>
  <c r="J3956" i="3"/>
  <c r="F3957" i="3"/>
  <c r="G3957" i="3"/>
  <c r="G3958" i="3"/>
  <c r="J3958" i="3"/>
  <c r="F3959" i="3"/>
  <c r="G3959" i="3"/>
  <c r="G3960" i="3"/>
  <c r="I3960" i="3"/>
  <c r="J3960" i="3"/>
  <c r="G3961" i="3"/>
  <c r="F3962" i="3"/>
  <c r="G3962" i="3"/>
  <c r="H3962" i="3"/>
  <c r="I3962" i="3"/>
  <c r="J3962" i="3"/>
  <c r="G3963" i="3"/>
  <c r="J3963" i="3"/>
  <c r="F3964" i="3"/>
  <c r="H3964" i="3"/>
  <c r="I3964" i="3"/>
  <c r="J3964" i="3"/>
  <c r="F3965" i="3"/>
  <c r="H3965" i="3"/>
  <c r="F3966" i="3"/>
  <c r="I3966" i="3"/>
  <c r="F3967" i="3"/>
  <c r="H3967" i="3"/>
  <c r="I3967" i="3"/>
  <c r="J3967" i="3"/>
  <c r="G3968" i="3"/>
  <c r="H3968" i="3"/>
  <c r="I3968" i="3"/>
  <c r="J3968" i="3"/>
  <c r="F3969" i="3"/>
  <c r="I3969" i="3"/>
  <c r="I3970" i="3"/>
  <c r="F3971" i="3"/>
  <c r="H3971" i="3"/>
  <c r="I3973" i="3"/>
  <c r="J3975" i="3"/>
  <c r="F3976" i="3"/>
  <c r="G3977" i="3"/>
  <c r="H3977" i="3"/>
  <c r="I3977" i="3"/>
  <c r="J3977" i="3"/>
  <c r="H3979" i="3"/>
  <c r="I3979" i="3"/>
  <c r="F3980" i="3"/>
  <c r="I3980" i="3"/>
  <c r="J3980" i="3"/>
  <c r="G3981" i="3"/>
  <c r="H3981" i="3"/>
  <c r="I3981" i="3"/>
  <c r="G3982" i="3"/>
  <c r="H3982" i="3"/>
  <c r="J3982" i="3"/>
  <c r="F3983" i="3"/>
  <c r="H3983" i="3"/>
  <c r="F3984" i="3"/>
  <c r="G3984" i="3"/>
  <c r="J3984" i="3"/>
  <c r="I3985" i="3"/>
  <c r="F3986" i="3"/>
  <c r="G3986" i="3"/>
  <c r="F3987" i="3"/>
  <c r="I3988" i="3"/>
  <c r="F3989" i="3"/>
  <c r="H3989" i="3"/>
  <c r="F3990" i="3"/>
  <c r="G3990" i="3"/>
  <c r="H3990" i="3"/>
  <c r="I3990" i="3"/>
  <c r="I3992" i="3"/>
  <c r="F3993" i="3"/>
  <c r="I3993" i="3"/>
  <c r="G3995" i="3"/>
  <c r="H3995" i="3"/>
  <c r="I3995" i="3"/>
  <c r="J3995" i="3"/>
  <c r="F3996" i="3"/>
  <c r="G3996" i="3"/>
  <c r="H3996" i="3"/>
  <c r="I3996" i="3"/>
  <c r="J3996" i="3"/>
  <c r="G3997" i="3"/>
  <c r="J3997" i="3"/>
  <c r="G3998" i="3"/>
  <c r="I3998" i="3"/>
  <c r="F3999" i="3"/>
  <c r="H3999" i="3"/>
  <c r="I3999" i="3"/>
  <c r="J3999" i="3"/>
  <c r="F4000" i="3"/>
  <c r="H4000" i="3"/>
  <c r="I4000" i="3"/>
  <c r="F4001" i="3"/>
  <c r="G4001" i="3"/>
  <c r="F4002" i="3"/>
  <c r="G4002" i="3"/>
  <c r="I4002" i="3"/>
  <c r="J4002" i="3"/>
  <c r="F4003" i="3"/>
  <c r="G4003" i="3"/>
  <c r="J4004" i="3"/>
  <c r="F4006" i="3"/>
  <c r="G4006" i="3"/>
  <c r="H4006" i="3"/>
  <c r="G4007" i="3"/>
  <c r="F4008" i="3"/>
  <c r="H4008" i="3"/>
  <c r="J4008" i="3"/>
  <c r="G4009" i="3"/>
  <c r="I4009" i="3"/>
  <c r="J4009" i="3"/>
  <c r="I4010" i="3"/>
  <c r="J4010" i="3"/>
  <c r="I4011" i="3"/>
  <c r="H4012" i="3"/>
  <c r="F4013" i="3"/>
  <c r="F4014" i="3"/>
  <c r="G4014" i="3"/>
  <c r="I4014" i="3"/>
  <c r="J4014" i="3"/>
  <c r="F4015" i="3"/>
  <c r="G4016" i="3"/>
  <c r="I4016" i="3"/>
  <c r="H4017" i="3"/>
  <c r="F4018" i="3"/>
  <c r="J4018" i="3"/>
  <c r="F4019" i="3"/>
  <c r="G4019" i="3"/>
  <c r="I4019" i="3"/>
  <c r="G4020" i="3"/>
  <c r="I4021" i="3"/>
  <c r="J4021" i="3"/>
  <c r="I4022" i="3"/>
  <c r="I4023" i="3"/>
  <c r="G4024" i="3"/>
  <c r="J4024" i="3"/>
  <c r="G4025" i="3"/>
  <c r="J4025" i="3"/>
  <c r="I4026" i="3"/>
  <c r="J4026" i="3"/>
  <c r="F4027" i="3"/>
  <c r="G4027" i="3"/>
  <c r="H4027" i="3"/>
  <c r="I4027" i="3"/>
  <c r="J4027" i="3"/>
  <c r="F4028" i="3"/>
  <c r="G4028" i="3"/>
  <c r="I4028" i="3"/>
  <c r="J4028" i="3"/>
  <c r="G4029" i="3"/>
  <c r="J4029" i="3"/>
  <c r="F4030" i="3"/>
  <c r="H4030" i="3"/>
  <c r="I4030" i="3"/>
  <c r="H4031" i="3"/>
  <c r="I4031" i="3"/>
  <c r="F4032" i="3"/>
  <c r="H4032" i="3"/>
  <c r="G4033" i="3"/>
  <c r="I4033" i="3"/>
  <c r="G4034" i="3"/>
  <c r="I4034" i="3"/>
  <c r="J4034" i="3"/>
  <c r="F4035" i="3"/>
  <c r="G4035" i="3"/>
  <c r="I4035" i="3"/>
  <c r="F4037" i="3"/>
  <c r="H4037" i="3"/>
  <c r="I4037" i="3"/>
  <c r="F4038" i="3"/>
  <c r="G4038" i="3"/>
  <c r="G4039" i="3"/>
  <c r="J4039" i="3"/>
  <c r="F4040" i="3"/>
  <c r="G4040" i="3"/>
  <c r="I4040" i="3"/>
  <c r="J4040" i="3"/>
  <c r="G4041" i="3"/>
  <c r="H4041" i="3"/>
  <c r="J4042" i="3"/>
  <c r="F4043" i="3"/>
  <c r="H4043" i="3"/>
  <c r="I4043" i="3"/>
  <c r="J4043" i="3"/>
  <c r="F4044" i="3"/>
  <c r="G4044" i="3"/>
  <c r="F4045" i="3"/>
  <c r="J4045" i="3"/>
  <c r="H4046" i="3"/>
  <c r="J4046" i="3"/>
  <c r="G4047" i="3"/>
  <c r="F4048" i="3"/>
  <c r="H4048" i="3"/>
  <c r="J4048" i="3"/>
  <c r="G4050" i="3"/>
  <c r="F4051" i="3"/>
  <c r="G4051" i="3"/>
  <c r="H4051" i="3"/>
  <c r="G4052" i="3"/>
  <c r="H4052" i="3"/>
  <c r="I4052" i="3"/>
  <c r="F4053" i="3"/>
  <c r="J4053" i="3"/>
  <c r="F4054" i="3"/>
  <c r="H4054" i="3"/>
  <c r="F4055" i="3"/>
  <c r="H4055" i="3"/>
  <c r="I4055" i="3"/>
  <c r="H4056" i="3"/>
  <c r="I4056" i="3"/>
  <c r="F4057" i="3"/>
  <c r="H4057" i="3"/>
  <c r="J4057" i="3"/>
  <c r="F4058" i="3"/>
  <c r="I4058" i="3"/>
  <c r="I4059" i="3"/>
  <c r="H4060" i="3"/>
  <c r="F4061" i="3"/>
  <c r="G4061" i="3"/>
  <c r="I4061" i="3"/>
  <c r="J4061" i="3"/>
  <c r="F4062" i="3"/>
  <c r="G4062" i="3"/>
  <c r="J4062" i="3"/>
  <c r="F4063" i="3"/>
  <c r="G4063" i="3"/>
  <c r="H4063" i="3"/>
  <c r="I4063" i="3"/>
  <c r="F4064" i="3"/>
  <c r="G4064" i="3"/>
  <c r="F4065" i="3"/>
  <c r="G4065" i="3"/>
  <c r="I4065" i="3"/>
  <c r="F4066" i="3"/>
  <c r="H4066" i="3"/>
  <c r="J4066" i="3"/>
  <c r="F4067" i="3"/>
  <c r="H4067" i="3"/>
  <c r="F4068" i="3"/>
  <c r="G4068" i="3"/>
  <c r="F4069" i="3"/>
  <c r="G4069" i="3"/>
  <c r="I4069" i="3"/>
  <c r="G4070" i="3"/>
  <c r="H4070" i="3"/>
  <c r="I4070" i="3"/>
  <c r="J4070" i="3"/>
  <c r="F4071" i="3"/>
  <c r="I4071" i="3"/>
  <c r="J4071" i="3"/>
  <c r="F4072" i="3"/>
  <c r="G4072" i="3"/>
  <c r="I4072" i="3"/>
  <c r="J4072" i="3"/>
  <c r="H4073" i="3"/>
  <c r="I4073" i="3"/>
  <c r="J4073" i="3"/>
  <c r="G4074" i="3"/>
  <c r="F4075" i="3"/>
  <c r="J4075" i="3"/>
  <c r="F4076" i="3"/>
  <c r="I4076" i="3"/>
  <c r="J4076" i="3"/>
  <c r="I4077" i="3"/>
  <c r="J4077" i="3"/>
  <c r="H4078" i="3"/>
  <c r="J4078" i="3"/>
  <c r="G4079" i="3"/>
  <c r="J4079" i="3"/>
  <c r="H4080" i="3"/>
  <c r="G4081" i="3"/>
  <c r="F4082" i="3"/>
  <c r="H4082" i="3"/>
  <c r="F4083" i="3"/>
  <c r="G4083" i="3"/>
  <c r="F4084" i="3"/>
  <c r="I4084" i="3"/>
  <c r="J4084" i="3"/>
  <c r="F4086" i="3"/>
  <c r="I4086" i="3"/>
  <c r="F4087" i="3"/>
  <c r="G4087" i="3"/>
  <c r="H4087" i="3"/>
  <c r="J4087" i="3"/>
  <c r="F4088" i="3"/>
  <c r="G4088" i="3"/>
  <c r="F4089" i="3"/>
  <c r="G4089" i="3"/>
  <c r="H4089" i="3"/>
  <c r="I4089" i="3"/>
  <c r="J4089" i="3"/>
  <c r="G4090" i="3"/>
  <c r="I4090" i="3"/>
  <c r="F4091" i="3"/>
  <c r="H4091" i="3"/>
  <c r="I4091" i="3"/>
  <c r="G4092" i="3"/>
  <c r="F4093" i="3"/>
  <c r="I4093" i="3"/>
  <c r="J4093" i="3"/>
  <c r="F4094" i="3"/>
  <c r="G4094" i="3"/>
  <c r="H4094" i="3"/>
  <c r="I4094" i="3"/>
  <c r="J4094" i="3"/>
  <c r="G4095" i="3"/>
  <c r="I4095" i="3"/>
  <c r="F4096" i="3"/>
  <c r="G4096" i="3"/>
  <c r="I4097" i="3"/>
  <c r="F4098" i="3"/>
  <c r="H4099" i="3"/>
  <c r="J4099" i="3"/>
  <c r="H4100" i="3"/>
  <c r="I4102" i="3"/>
  <c r="J4102" i="3"/>
  <c r="G4103" i="3"/>
  <c r="H4103" i="3"/>
  <c r="J4103" i="3"/>
  <c r="F4104" i="3"/>
  <c r="G4104" i="3"/>
  <c r="H4104" i="3"/>
  <c r="J4104" i="3"/>
  <c r="G4105" i="3"/>
  <c r="H4105" i="3"/>
  <c r="I4105" i="3"/>
  <c r="J4105" i="3"/>
  <c r="F4106" i="3"/>
  <c r="H4107" i="3"/>
  <c r="I4107" i="3"/>
  <c r="J4107" i="3"/>
  <c r="I4108" i="3"/>
  <c r="F4109" i="3"/>
  <c r="H4110" i="3"/>
  <c r="I4110" i="3"/>
  <c r="F4111" i="3"/>
  <c r="H4111" i="3"/>
  <c r="I4111" i="3"/>
  <c r="J4111" i="3"/>
  <c r="J4112" i="3"/>
  <c r="F4113" i="3"/>
  <c r="G4113" i="3"/>
  <c r="I4113" i="3"/>
  <c r="F4114" i="3"/>
  <c r="H4114" i="3"/>
  <c r="I4114" i="3"/>
  <c r="F4115" i="3"/>
  <c r="H4115" i="3"/>
  <c r="F4116" i="3"/>
  <c r="G4116" i="3"/>
  <c r="H4116" i="3"/>
  <c r="I4116" i="3"/>
  <c r="J4116" i="3"/>
  <c r="G4117" i="3"/>
  <c r="H4117" i="3"/>
  <c r="J4117" i="3"/>
  <c r="H4118" i="3"/>
  <c r="J4118" i="3"/>
  <c r="F4119" i="3"/>
  <c r="H4119" i="3"/>
  <c r="J4119" i="3"/>
  <c r="F4120" i="3"/>
  <c r="G4120" i="3"/>
  <c r="J4120" i="3"/>
  <c r="J4121" i="3"/>
  <c r="G4122" i="3"/>
  <c r="H4122" i="3"/>
  <c r="J4122" i="3"/>
  <c r="F4123" i="3"/>
  <c r="I4123" i="3"/>
  <c r="F4124" i="3"/>
  <c r="G4124" i="3"/>
  <c r="J4124" i="3"/>
  <c r="F4125" i="3"/>
  <c r="H4125" i="3"/>
  <c r="I4125" i="3"/>
  <c r="J4125" i="3"/>
  <c r="F4126" i="3"/>
  <c r="G4126" i="3"/>
  <c r="H4126" i="3"/>
  <c r="F4127" i="3"/>
  <c r="H4127" i="3"/>
  <c r="J4127" i="3"/>
  <c r="H4128" i="3"/>
  <c r="G4129" i="3"/>
  <c r="H4129" i="3"/>
  <c r="I4129" i="3"/>
  <c r="J4129" i="3"/>
  <c r="H4130" i="3"/>
  <c r="J4130" i="3"/>
  <c r="J4131" i="3"/>
  <c r="F4132" i="3"/>
  <c r="G4132" i="3"/>
  <c r="H4132" i="3"/>
  <c r="J4132" i="3"/>
  <c r="G4133" i="3"/>
  <c r="H4134" i="3"/>
  <c r="I4134" i="3"/>
  <c r="H4135" i="3"/>
  <c r="I4135" i="3"/>
  <c r="J4135" i="3"/>
  <c r="F4136" i="3"/>
  <c r="G4136" i="3"/>
  <c r="J4136" i="3"/>
  <c r="F4138" i="3"/>
  <c r="I4138" i="3"/>
  <c r="G4139" i="3"/>
  <c r="H4139" i="3"/>
  <c r="I4139" i="3"/>
  <c r="J4139" i="3"/>
  <c r="F4140" i="3"/>
  <c r="F4141" i="3"/>
  <c r="H4141" i="3"/>
  <c r="J4141" i="3"/>
  <c r="F4142" i="3"/>
  <c r="H4142" i="3"/>
  <c r="I4143" i="3"/>
  <c r="J4143" i="3"/>
  <c r="F4144" i="3"/>
  <c r="H4144" i="3"/>
  <c r="I4144" i="3"/>
  <c r="G4145" i="3"/>
  <c r="H4145" i="3"/>
  <c r="J4145" i="3"/>
  <c r="G4146" i="3"/>
  <c r="I4146" i="3"/>
  <c r="F4147" i="3"/>
  <c r="H4147" i="3"/>
  <c r="I4147" i="3"/>
  <c r="J4147" i="3"/>
  <c r="G4148" i="3"/>
  <c r="H4148" i="3"/>
  <c r="I4148" i="3"/>
  <c r="G4149" i="3"/>
  <c r="I4149" i="3"/>
  <c r="G4150" i="3"/>
  <c r="J4150" i="3"/>
  <c r="F4151" i="3"/>
  <c r="H4151" i="3"/>
  <c r="I4151" i="3"/>
  <c r="F4152" i="3"/>
  <c r="G4152" i="3"/>
  <c r="J4152" i="3"/>
  <c r="H4153" i="3"/>
  <c r="I4153" i="3"/>
  <c r="J4153" i="3"/>
  <c r="G4154" i="3"/>
  <c r="I4154" i="3"/>
  <c r="J4154" i="3"/>
  <c r="H4155" i="3"/>
  <c r="F4156" i="3"/>
  <c r="I4156" i="3"/>
  <c r="J4156" i="3"/>
  <c r="F4157" i="3"/>
  <c r="G4157" i="3"/>
  <c r="G4158" i="3"/>
  <c r="H4158" i="3"/>
  <c r="I4158" i="3"/>
  <c r="J4158" i="3"/>
  <c r="F4159" i="3"/>
  <c r="G4159" i="3"/>
  <c r="H4159" i="3"/>
  <c r="F4160" i="3"/>
  <c r="J4160" i="3"/>
  <c r="F4161" i="3"/>
  <c r="G4161" i="3"/>
  <c r="I4161" i="3"/>
  <c r="J4162" i="3"/>
  <c r="F4163" i="3"/>
  <c r="I4163" i="3"/>
  <c r="F4164" i="3"/>
  <c r="J4165" i="3"/>
  <c r="F4166" i="3"/>
  <c r="G4166" i="3"/>
  <c r="I4166" i="3"/>
  <c r="J4166" i="3"/>
  <c r="G4167" i="3"/>
  <c r="I4167" i="3"/>
  <c r="J4167" i="3"/>
  <c r="H4168" i="3"/>
  <c r="F4169" i="3"/>
  <c r="H4169" i="3"/>
  <c r="J4169" i="3"/>
  <c r="G4170" i="3"/>
  <c r="F4171" i="3"/>
  <c r="G4171" i="3"/>
  <c r="I4171" i="3"/>
  <c r="J4171" i="3"/>
  <c r="H4172" i="3"/>
  <c r="J4172" i="3"/>
  <c r="G4173" i="3"/>
  <c r="J4173" i="3"/>
  <c r="F4174" i="3"/>
  <c r="I4174" i="3"/>
  <c r="G4175" i="3"/>
  <c r="I4176" i="3"/>
  <c r="J4176" i="3"/>
  <c r="G4177" i="3"/>
  <c r="I4177" i="3"/>
  <c r="F4178" i="3"/>
  <c r="G4178" i="3"/>
  <c r="H4178" i="3"/>
  <c r="J4178" i="3"/>
  <c r="G4179" i="3"/>
  <c r="F4180" i="3"/>
  <c r="I4180" i="3"/>
  <c r="F4181" i="3"/>
  <c r="G4181" i="3"/>
  <c r="H4181" i="3"/>
  <c r="I4181" i="3"/>
  <c r="G4182" i="3"/>
  <c r="I4182" i="3"/>
  <c r="J4182" i="3"/>
  <c r="F4183" i="3"/>
  <c r="H4184" i="3"/>
  <c r="I4184" i="3"/>
  <c r="J4184" i="3"/>
  <c r="F4185" i="3"/>
  <c r="H4185" i="3"/>
  <c r="I4185" i="3"/>
  <c r="H4186" i="3"/>
  <c r="I4186" i="3"/>
  <c r="G4187" i="3"/>
  <c r="H4187" i="3"/>
  <c r="I4187" i="3"/>
  <c r="J4187" i="3"/>
  <c r="I4188" i="3"/>
  <c r="F4189" i="3"/>
  <c r="G4189" i="3"/>
  <c r="I4189" i="3"/>
  <c r="G4190" i="3"/>
  <c r="H4190" i="3"/>
  <c r="I4190" i="3"/>
  <c r="F4191" i="3"/>
  <c r="H4192" i="3"/>
  <c r="I4192" i="3"/>
  <c r="J4192" i="3"/>
  <c r="F4193" i="3"/>
  <c r="G4193" i="3"/>
  <c r="H4193" i="3"/>
  <c r="I4193" i="3"/>
  <c r="J4193" i="3"/>
  <c r="F4194" i="3"/>
  <c r="I4194" i="3"/>
  <c r="J4194" i="3"/>
  <c r="F4195" i="3"/>
  <c r="G4195" i="3"/>
  <c r="H4195" i="3"/>
  <c r="I4195" i="3"/>
  <c r="J4195" i="3"/>
  <c r="F4196" i="3"/>
  <c r="G4196" i="3"/>
  <c r="H4196" i="3"/>
  <c r="F4197" i="3"/>
  <c r="G4198" i="3"/>
  <c r="H4198" i="3"/>
  <c r="F4199" i="3"/>
  <c r="J4199" i="3"/>
  <c r="H4200" i="3"/>
  <c r="I4200" i="3"/>
  <c r="J4200" i="3"/>
  <c r="F4201" i="3"/>
  <c r="G4201" i="3"/>
  <c r="I4201" i="3"/>
  <c r="J4201" i="3"/>
  <c r="G4202" i="3"/>
  <c r="I4202" i="3"/>
  <c r="J4202" i="3"/>
  <c r="F4204" i="3"/>
  <c r="G4204" i="3"/>
  <c r="H4204" i="3"/>
  <c r="J4204" i="3"/>
  <c r="F4205" i="3"/>
  <c r="G4205" i="3"/>
  <c r="I4205" i="3"/>
  <c r="F4206" i="3"/>
  <c r="G4206" i="3"/>
  <c r="I4206" i="3"/>
  <c r="G4207" i="3"/>
  <c r="H4207" i="3"/>
  <c r="I4207" i="3"/>
  <c r="J4207" i="3"/>
  <c r="F4208" i="3"/>
  <c r="G4208" i="3"/>
  <c r="F4209" i="3"/>
  <c r="H4209" i="3"/>
  <c r="I4209" i="3"/>
  <c r="J4209" i="3"/>
  <c r="F4210" i="3"/>
  <c r="G4210" i="3"/>
  <c r="H4211" i="3"/>
  <c r="I4211" i="3"/>
  <c r="J4211" i="3"/>
  <c r="F4212" i="3"/>
  <c r="G4212" i="3"/>
  <c r="H4212" i="3"/>
  <c r="H4213" i="3"/>
  <c r="I4213" i="3"/>
  <c r="J4213" i="3"/>
  <c r="F4214" i="3"/>
  <c r="H4214" i="3"/>
  <c r="F4215" i="3"/>
  <c r="G4215" i="3"/>
  <c r="I4215" i="3"/>
  <c r="J4215" i="3"/>
  <c r="J4216" i="3"/>
  <c r="F4217" i="3"/>
  <c r="G4217" i="3"/>
  <c r="H4217" i="3"/>
  <c r="I4217" i="3"/>
  <c r="J4217" i="3"/>
  <c r="H4218" i="3"/>
  <c r="J4218" i="3"/>
  <c r="F4219" i="3"/>
  <c r="G4219" i="3"/>
  <c r="J4219" i="3"/>
  <c r="F4220" i="3"/>
  <c r="G4220" i="3"/>
  <c r="H4220" i="3"/>
  <c r="I4220" i="3"/>
  <c r="J4220" i="3"/>
  <c r="F4221" i="3"/>
  <c r="G4221" i="3"/>
  <c r="I4221" i="3"/>
  <c r="F4222" i="3"/>
  <c r="G4222" i="3"/>
  <c r="H4222" i="3"/>
  <c r="I4222" i="3"/>
  <c r="J4222" i="3"/>
  <c r="H4223" i="3"/>
  <c r="J4223" i="3"/>
  <c r="G4224" i="3"/>
  <c r="H4224" i="3"/>
  <c r="I4224" i="3"/>
  <c r="J4225" i="3"/>
  <c r="G4226" i="3"/>
  <c r="H4226" i="3"/>
  <c r="I4226" i="3"/>
  <c r="I4227" i="3"/>
  <c r="J4227" i="3"/>
  <c r="G4228" i="3"/>
  <c r="H4228" i="3"/>
  <c r="I4228" i="3"/>
  <c r="F4229" i="3"/>
  <c r="G4229" i="3"/>
  <c r="H4230" i="3"/>
  <c r="I4230" i="3"/>
  <c r="J4230" i="3"/>
  <c r="F4231" i="3"/>
  <c r="G4231" i="3"/>
  <c r="G4232" i="3"/>
  <c r="J4232" i="3"/>
  <c r="F4233" i="3"/>
  <c r="G4233" i="3"/>
  <c r="H4233" i="3"/>
  <c r="I4233" i="3"/>
  <c r="F4234" i="3"/>
  <c r="G4234" i="3"/>
  <c r="H4235" i="3"/>
  <c r="I4235" i="3"/>
  <c r="J4235" i="3"/>
  <c r="F4236" i="3"/>
  <c r="G4236" i="3"/>
  <c r="J4236" i="3"/>
  <c r="F4237" i="3"/>
  <c r="G4237" i="3"/>
  <c r="I4237" i="3"/>
  <c r="J4237" i="3"/>
  <c r="F4238" i="3"/>
  <c r="H4238" i="3"/>
  <c r="I4238" i="3"/>
  <c r="F4239" i="3"/>
  <c r="J4239" i="3"/>
  <c r="F4240" i="3"/>
  <c r="H4240" i="3"/>
  <c r="I4240" i="3"/>
  <c r="J4240" i="3"/>
  <c r="F4241" i="3"/>
  <c r="G4241" i="3"/>
  <c r="F4243" i="3"/>
  <c r="G4243" i="3"/>
  <c r="F4244" i="3"/>
  <c r="G4244" i="3"/>
  <c r="I4244" i="3"/>
  <c r="F4245" i="3"/>
  <c r="F4246" i="3"/>
  <c r="I4246" i="3"/>
  <c r="J4246" i="3"/>
  <c r="F4247" i="3"/>
  <c r="G4247" i="3"/>
  <c r="H4247" i="3"/>
  <c r="G4251" i="3"/>
  <c r="H4251" i="3"/>
  <c r="I4251" i="3"/>
  <c r="J4251" i="3"/>
  <c r="F4252" i="3"/>
  <c r="H4252" i="3"/>
  <c r="I4252" i="3"/>
  <c r="J4252" i="3"/>
  <c r="F4253" i="3"/>
  <c r="I4253" i="3"/>
  <c r="J4253" i="3"/>
  <c r="F4254" i="3"/>
  <c r="G4254" i="3"/>
  <c r="H4254" i="3"/>
  <c r="J4254" i="3"/>
  <c r="F4255" i="3"/>
  <c r="H4255" i="3"/>
  <c r="I4255" i="3"/>
  <c r="J4255" i="3"/>
  <c r="F4256" i="3"/>
  <c r="H4256" i="3"/>
  <c r="G4257" i="3"/>
  <c r="I4257" i="3"/>
  <c r="J4257" i="3"/>
  <c r="F4258" i="3"/>
  <c r="G4258" i="3"/>
  <c r="I4258" i="3"/>
  <c r="G4259" i="3"/>
  <c r="H4259" i="3"/>
  <c r="J4259" i="3"/>
  <c r="F4260" i="3"/>
  <c r="H4260" i="3"/>
  <c r="J4260" i="3"/>
  <c r="G4261" i="3"/>
  <c r="H4261" i="3"/>
  <c r="I4261" i="3"/>
  <c r="F4262" i="3"/>
  <c r="G4262" i="3"/>
  <c r="H4262" i="3"/>
  <c r="I4262" i="3"/>
  <c r="F4263" i="3"/>
  <c r="I4263" i="3"/>
  <c r="J4263" i="3"/>
  <c r="F4264" i="3"/>
  <c r="J4264" i="3"/>
  <c r="F4265" i="3"/>
  <c r="I4265" i="3"/>
  <c r="H4266" i="3"/>
  <c r="J4266" i="3"/>
  <c r="F4267" i="3"/>
  <c r="H4267" i="3"/>
  <c r="F4268" i="3"/>
  <c r="G4268" i="3"/>
  <c r="F4269" i="3"/>
  <c r="G4269" i="3"/>
  <c r="H4269" i="3"/>
  <c r="F4270" i="3"/>
  <c r="H4270" i="3"/>
  <c r="I4270" i="3"/>
  <c r="J4270" i="3"/>
  <c r="F4271" i="3"/>
  <c r="G4271" i="3"/>
  <c r="H4271" i="3"/>
  <c r="I4271" i="3"/>
  <c r="J4271" i="3"/>
  <c r="F4272" i="3"/>
  <c r="G4272" i="3"/>
  <c r="I4272" i="3"/>
  <c r="F4273" i="3"/>
  <c r="I4273" i="3"/>
  <c r="J4273" i="3"/>
  <c r="F4274" i="3"/>
  <c r="G4274" i="3"/>
  <c r="J4274" i="3"/>
  <c r="F4275" i="3"/>
  <c r="G4275" i="3"/>
  <c r="H4275" i="3"/>
  <c r="I4275" i="3"/>
  <c r="J4275" i="3"/>
  <c r="F4276" i="3"/>
  <c r="G4276" i="3"/>
  <c r="I4276" i="3"/>
  <c r="J4276" i="3"/>
  <c r="F4277" i="3"/>
  <c r="G4277" i="3"/>
  <c r="H4277" i="3"/>
  <c r="I4277" i="3"/>
  <c r="J4277" i="3"/>
  <c r="F4278" i="3"/>
  <c r="G4278" i="3"/>
  <c r="J4278" i="3"/>
  <c r="F4279" i="3"/>
  <c r="G4279" i="3"/>
  <c r="H4279" i="3"/>
  <c r="I4279" i="3"/>
  <c r="J4279" i="3"/>
  <c r="F4280" i="3"/>
  <c r="I4280" i="3"/>
  <c r="J4280" i="3"/>
  <c r="G4281" i="3"/>
  <c r="J4281" i="3"/>
  <c r="F4282" i="3"/>
  <c r="G4282" i="3"/>
  <c r="H4282" i="3"/>
  <c r="I4282" i="3"/>
  <c r="J4282" i="3"/>
  <c r="G4283" i="3"/>
  <c r="H4283" i="3"/>
  <c r="I4283" i="3"/>
  <c r="J4283" i="3"/>
  <c r="F4284" i="3"/>
  <c r="H4284" i="3"/>
  <c r="I4284" i="3"/>
  <c r="F4286" i="3"/>
  <c r="G4286" i="3"/>
  <c r="H4286" i="3"/>
  <c r="I4286" i="3"/>
  <c r="J4286" i="3"/>
  <c r="F4287" i="3"/>
  <c r="G4287" i="3"/>
  <c r="H4287" i="3"/>
  <c r="F4288" i="3"/>
  <c r="I4288" i="3"/>
  <c r="J4288" i="3"/>
  <c r="F4289" i="3"/>
  <c r="G4289" i="3"/>
  <c r="J4289" i="3"/>
  <c r="F4290" i="3"/>
  <c r="G4290" i="3"/>
  <c r="H4290" i="3"/>
  <c r="J4290" i="3"/>
  <c r="F4291" i="3"/>
  <c r="G4291" i="3"/>
  <c r="I4291" i="3"/>
  <c r="J4291" i="3"/>
  <c r="F4292" i="3"/>
  <c r="G4292" i="3"/>
  <c r="H4292" i="3"/>
  <c r="J4292" i="3"/>
  <c r="F4293" i="3"/>
  <c r="G4293" i="3"/>
  <c r="I4293" i="3"/>
  <c r="G4294" i="3"/>
  <c r="H4294" i="3"/>
  <c r="J4294" i="3"/>
  <c r="G4295" i="3"/>
  <c r="I4295" i="3"/>
  <c r="J4295" i="3"/>
  <c r="G4296" i="3"/>
  <c r="H4297" i="3"/>
  <c r="I4297" i="3"/>
  <c r="J4297" i="3"/>
  <c r="F4298" i="3"/>
  <c r="G4298" i="3"/>
  <c r="I4298" i="3"/>
  <c r="I4299" i="3"/>
  <c r="J4299" i="3"/>
  <c r="F4300" i="3"/>
  <c r="H4300" i="3"/>
  <c r="I4300" i="3"/>
  <c r="J4300" i="3"/>
  <c r="F4301" i="3"/>
  <c r="G4301" i="3"/>
  <c r="I4301" i="3"/>
  <c r="G4302" i="3"/>
  <c r="H4302" i="3"/>
  <c r="I4302" i="3"/>
  <c r="J4302" i="3"/>
  <c r="F4303" i="3"/>
  <c r="I4303" i="3"/>
  <c r="J4303" i="3"/>
  <c r="H4304" i="3"/>
  <c r="I4304" i="3"/>
  <c r="J4304" i="3"/>
  <c r="F4305" i="3"/>
  <c r="G4305" i="3"/>
  <c r="H4305" i="3"/>
  <c r="I4305" i="3"/>
  <c r="F4306" i="3"/>
  <c r="G4306" i="3"/>
  <c r="I4306" i="3"/>
  <c r="G4307" i="3"/>
  <c r="H4307" i="3"/>
  <c r="I4307" i="3"/>
  <c r="J4307" i="3"/>
  <c r="F4308" i="3"/>
  <c r="I4308" i="3"/>
  <c r="F4309" i="3"/>
  <c r="G4309" i="3"/>
  <c r="J4309" i="3"/>
  <c r="H4311" i="3"/>
  <c r="I4311" i="3"/>
  <c r="J4311" i="3"/>
  <c r="F4312" i="3"/>
  <c r="H4312" i="3"/>
  <c r="J4312" i="3"/>
  <c r="G4313" i="3"/>
  <c r="J4313" i="3"/>
  <c r="F4314" i="3"/>
  <c r="G4314" i="3"/>
  <c r="H4314" i="3"/>
  <c r="J4314" i="3"/>
  <c r="F4315" i="3"/>
  <c r="G4315" i="3"/>
  <c r="H4315" i="3"/>
  <c r="I4315" i="3"/>
  <c r="H4316" i="3"/>
  <c r="F4317" i="3"/>
  <c r="G4317" i="3"/>
  <c r="H4317" i="3"/>
  <c r="J4317" i="3"/>
  <c r="F4318" i="3"/>
  <c r="I4318" i="3"/>
  <c r="J4318" i="3"/>
  <c r="F4319" i="3"/>
  <c r="G4319" i="3"/>
  <c r="I4319" i="3"/>
  <c r="J4319" i="3"/>
  <c r="F4320" i="3"/>
  <c r="J4320" i="3"/>
  <c r="F4321" i="3"/>
  <c r="G4321" i="3"/>
  <c r="G4322" i="3"/>
  <c r="H4322" i="3"/>
  <c r="I4322" i="3"/>
  <c r="F4323" i="3"/>
  <c r="G4323" i="3"/>
  <c r="H4323" i="3"/>
  <c r="J4323" i="3"/>
  <c r="F4324" i="3"/>
  <c r="I4324" i="3"/>
  <c r="G4325" i="3"/>
  <c r="H4325" i="3"/>
  <c r="I4325" i="3"/>
  <c r="F4326" i="3"/>
  <c r="H4326" i="3"/>
  <c r="I4326" i="3"/>
  <c r="J4326" i="3"/>
  <c r="F4327" i="3"/>
  <c r="G4327" i="3"/>
  <c r="H4327" i="3"/>
  <c r="F4328" i="3"/>
  <c r="G4328" i="3"/>
  <c r="I4328" i="3"/>
  <c r="H4329" i="3"/>
  <c r="J4329" i="3"/>
  <c r="F4330" i="3"/>
  <c r="G4330" i="3"/>
  <c r="H4330" i="3"/>
  <c r="I4330" i="3"/>
  <c r="G4331" i="3"/>
  <c r="H4331" i="3"/>
  <c r="J4331" i="3"/>
  <c r="F4332" i="3"/>
  <c r="G4332" i="3"/>
  <c r="H4332" i="3"/>
  <c r="I4333" i="3"/>
  <c r="J4333" i="3"/>
  <c r="G4334" i="3"/>
  <c r="H4334" i="3"/>
  <c r="I4334" i="3"/>
  <c r="J4334" i="3"/>
  <c r="F4335" i="3"/>
  <c r="H4335" i="3"/>
  <c r="I4335" i="3"/>
  <c r="J4335" i="3"/>
  <c r="F4336" i="3"/>
  <c r="G4336" i="3"/>
  <c r="F4337" i="3"/>
  <c r="H4337" i="3"/>
  <c r="I4337" i="3"/>
  <c r="J4337" i="3"/>
  <c r="G4338" i="3"/>
  <c r="H4338" i="3"/>
  <c r="J4338" i="3"/>
  <c r="F4339" i="3"/>
  <c r="G4339" i="3"/>
  <c r="H4339" i="3"/>
  <c r="I4339" i="3"/>
  <c r="J4339" i="3"/>
  <c r="F4340" i="3"/>
  <c r="G4340" i="3"/>
  <c r="H4340" i="3"/>
  <c r="I4340" i="3"/>
  <c r="J4340" i="3"/>
  <c r="F4341" i="3"/>
  <c r="G4341" i="3"/>
  <c r="H4341" i="3"/>
  <c r="I4341" i="3"/>
  <c r="J4341" i="3"/>
  <c r="G4342" i="3"/>
  <c r="H4342" i="3"/>
  <c r="I4342" i="3"/>
  <c r="F4343" i="3"/>
  <c r="H4343" i="3"/>
  <c r="J4343" i="3"/>
  <c r="F4344" i="3"/>
  <c r="F4345" i="3"/>
  <c r="G4345" i="3"/>
  <c r="I4345" i="3"/>
  <c r="J4345" i="3"/>
  <c r="F4346" i="3"/>
  <c r="H4346" i="3"/>
  <c r="I4346" i="3"/>
  <c r="F4347" i="3"/>
  <c r="G4347" i="3"/>
  <c r="H4347" i="3"/>
  <c r="I4347" i="3"/>
  <c r="F4348" i="3"/>
  <c r="G4348" i="3"/>
  <c r="H4348" i="3"/>
  <c r="I4348" i="3"/>
  <c r="J4348" i="3"/>
  <c r="F4349" i="3"/>
  <c r="G4349" i="3"/>
  <c r="H4349" i="3"/>
  <c r="I4349" i="3"/>
  <c r="J4349" i="3"/>
  <c r="F4350" i="3"/>
  <c r="G4350" i="3"/>
  <c r="I4350" i="3"/>
  <c r="J4350" i="3"/>
  <c r="G4351" i="3"/>
  <c r="H4351" i="3"/>
  <c r="J4351" i="3"/>
  <c r="F4352" i="3"/>
  <c r="G4352" i="3"/>
  <c r="H4352" i="3"/>
  <c r="I4352" i="3"/>
  <c r="J4352" i="3"/>
  <c r="F4353" i="3"/>
  <c r="H4353" i="3"/>
  <c r="J4353" i="3"/>
  <c r="F4354" i="3"/>
  <c r="G4354" i="3"/>
  <c r="H4354" i="3"/>
  <c r="I4354" i="3"/>
  <c r="J4354" i="3"/>
  <c r="F4355" i="3"/>
  <c r="G4355" i="3"/>
  <c r="J4355" i="3"/>
  <c r="F4356" i="3"/>
  <c r="G4356" i="3"/>
  <c r="H4356" i="3"/>
  <c r="I4356" i="3"/>
  <c r="J4356" i="3"/>
  <c r="F4357" i="3"/>
  <c r="H4357" i="3"/>
  <c r="I4357" i="3"/>
  <c r="J4357" i="3"/>
  <c r="F4358" i="3"/>
  <c r="G4358" i="3"/>
  <c r="H4358" i="3"/>
  <c r="J4358" i="3"/>
  <c r="G4359" i="3"/>
  <c r="I4359" i="3"/>
  <c r="J4359" i="3"/>
  <c r="F4360" i="3"/>
  <c r="H4360" i="3"/>
  <c r="I4360" i="3"/>
  <c r="G4361" i="3"/>
  <c r="H4361" i="3"/>
  <c r="I4361" i="3"/>
  <c r="J4361" i="3"/>
  <c r="F4362" i="3"/>
  <c r="H4362" i="3"/>
  <c r="J4362" i="3"/>
  <c r="F4363" i="3"/>
  <c r="G4363" i="3"/>
  <c r="H4363" i="3"/>
  <c r="I4363" i="3"/>
  <c r="J4363" i="3"/>
  <c r="F4364" i="3"/>
  <c r="G4364" i="3"/>
  <c r="H4364" i="3"/>
  <c r="I4364" i="3"/>
  <c r="J4364" i="3"/>
  <c r="F4365" i="3"/>
  <c r="H4365" i="3"/>
  <c r="I4365" i="3"/>
  <c r="J4365" i="3"/>
  <c r="G4366" i="3"/>
  <c r="F4367" i="3"/>
  <c r="H4367" i="3"/>
  <c r="I4367" i="3"/>
  <c r="J4367" i="3"/>
  <c r="F4368" i="3"/>
  <c r="I4368" i="3"/>
  <c r="J4368" i="3"/>
  <c r="H4369" i="3"/>
  <c r="I4369" i="3"/>
  <c r="J4369" i="3"/>
  <c r="F4370" i="3"/>
  <c r="G4370" i="3"/>
  <c r="H4370" i="3"/>
  <c r="I4370" i="3"/>
  <c r="J4370" i="3"/>
  <c r="F4371" i="3"/>
  <c r="G4371" i="3"/>
  <c r="H4371" i="3"/>
  <c r="J4371" i="3"/>
  <c r="F4372" i="3"/>
  <c r="H4372" i="3"/>
  <c r="I4372" i="3"/>
  <c r="J4372" i="3"/>
  <c r="F4373" i="3"/>
  <c r="G4373" i="3"/>
  <c r="H4373" i="3"/>
  <c r="I4373" i="3"/>
  <c r="J4373" i="3"/>
  <c r="F4374" i="3"/>
  <c r="G4374" i="3"/>
  <c r="I4374" i="3"/>
  <c r="J4374" i="3"/>
  <c r="G4375" i="3"/>
  <c r="H4375" i="3"/>
  <c r="I4375" i="3"/>
  <c r="J4375" i="3"/>
  <c r="F4376" i="3"/>
  <c r="H4376" i="3"/>
  <c r="J4376" i="3"/>
  <c r="H4377" i="3"/>
  <c r="I4377" i="3"/>
  <c r="J4377" i="3"/>
  <c r="F4378" i="3"/>
  <c r="J4378" i="3"/>
  <c r="F4379" i="3"/>
  <c r="H4379" i="3"/>
  <c r="I4379" i="3"/>
  <c r="J4379" i="3"/>
  <c r="F4380" i="3"/>
  <c r="G4380" i="3"/>
  <c r="H4380" i="3"/>
  <c r="I4380" i="3"/>
  <c r="J4380" i="3"/>
  <c r="F4381" i="3"/>
  <c r="H4381" i="3"/>
  <c r="I4381" i="3"/>
  <c r="J4381" i="3"/>
  <c r="S6" i="4" l="1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 l="1"/>
  <c r="I3513" i="4"/>
  <c r="J3513" i="4"/>
  <c r="K3513" i="4"/>
  <c r="W3513" i="4" s="1"/>
  <c r="H3584" i="3" s="1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M3514" i="4"/>
  <c r="H3515" i="4"/>
  <c r="I3515" i="4"/>
  <c r="J3515" i="4"/>
  <c r="K3515" i="4"/>
  <c r="L3515" i="4"/>
  <c r="M3515" i="4"/>
  <c r="H3516" i="4"/>
  <c r="I3516" i="4"/>
  <c r="J3516" i="4"/>
  <c r="K3516" i="4"/>
  <c r="L3516" i="4"/>
  <c r="M3516" i="4"/>
  <c r="H3517" i="4"/>
  <c r="I3517" i="4"/>
  <c r="J3517" i="4"/>
  <c r="K3517" i="4"/>
  <c r="L3517" i="4"/>
  <c r="X3517" i="4" s="1"/>
  <c r="I3588" i="3" s="1"/>
  <c r="M3517" i="4"/>
  <c r="H3518" i="4"/>
  <c r="I3518" i="4"/>
  <c r="J3518" i="4"/>
  <c r="K3518" i="4"/>
  <c r="L3518" i="4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M3525" i="4"/>
  <c r="H3526" i="4"/>
  <c r="I3526" i="4"/>
  <c r="J3526" i="4"/>
  <c r="K3526" i="4"/>
  <c r="L3526" i="4"/>
  <c r="M3526" i="4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K3531" i="4"/>
  <c r="L3531" i="4"/>
  <c r="M3531" i="4"/>
  <c r="H3532" i="4"/>
  <c r="I3532" i="4"/>
  <c r="J3532" i="4"/>
  <c r="K3532" i="4"/>
  <c r="L3532" i="4"/>
  <c r="M3532" i="4"/>
  <c r="H3533" i="4"/>
  <c r="I3533" i="4"/>
  <c r="J3533" i="4"/>
  <c r="K3533" i="4"/>
  <c r="L3533" i="4"/>
  <c r="M3533" i="4"/>
  <c r="H3534" i="4"/>
  <c r="I3534" i="4"/>
  <c r="J3534" i="4"/>
  <c r="K3534" i="4"/>
  <c r="L3534" i="4"/>
  <c r="M3534" i="4"/>
  <c r="H3535" i="4"/>
  <c r="I3535" i="4"/>
  <c r="J3535" i="4"/>
  <c r="K3535" i="4"/>
  <c r="L3535" i="4"/>
  <c r="M3535" i="4"/>
  <c r="H3536" i="4"/>
  <c r="I3536" i="4"/>
  <c r="J3536" i="4"/>
  <c r="K3536" i="4"/>
  <c r="L3536" i="4"/>
  <c r="M3536" i="4"/>
  <c r="H3537" i="4"/>
  <c r="I3537" i="4"/>
  <c r="J3537" i="4"/>
  <c r="K3537" i="4"/>
  <c r="L3537" i="4"/>
  <c r="M3537" i="4"/>
  <c r="H3538" i="4"/>
  <c r="I3538" i="4"/>
  <c r="J3538" i="4"/>
  <c r="K3538" i="4"/>
  <c r="L3538" i="4"/>
  <c r="M3538" i="4"/>
  <c r="H3539" i="4"/>
  <c r="I3539" i="4"/>
  <c r="J3539" i="4"/>
  <c r="K3539" i="4"/>
  <c r="L3539" i="4"/>
  <c r="M3539" i="4"/>
  <c r="H3540" i="4"/>
  <c r="I3540" i="4"/>
  <c r="J3540" i="4"/>
  <c r="K3540" i="4"/>
  <c r="L3540" i="4"/>
  <c r="M3540" i="4"/>
  <c r="H3541" i="4"/>
  <c r="I3541" i="4"/>
  <c r="J3541" i="4"/>
  <c r="K3541" i="4"/>
  <c r="L3541" i="4"/>
  <c r="M3541" i="4"/>
  <c r="H3542" i="4"/>
  <c r="I3542" i="4"/>
  <c r="J3542" i="4"/>
  <c r="K3542" i="4"/>
  <c r="L3542" i="4"/>
  <c r="M3542" i="4"/>
  <c r="H3543" i="4"/>
  <c r="I3543" i="4"/>
  <c r="J3543" i="4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H3546" i="4"/>
  <c r="I3546" i="4"/>
  <c r="J3546" i="4"/>
  <c r="K3546" i="4"/>
  <c r="L3546" i="4"/>
  <c r="M3546" i="4"/>
  <c r="H3547" i="4"/>
  <c r="I3547" i="4"/>
  <c r="J3547" i="4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H3550" i="4"/>
  <c r="I3550" i="4"/>
  <c r="J3550" i="4"/>
  <c r="K3550" i="4"/>
  <c r="L3550" i="4"/>
  <c r="M3550" i="4"/>
  <c r="H3551" i="4"/>
  <c r="I3551" i="4"/>
  <c r="J3551" i="4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M3554" i="4"/>
  <c r="H3555" i="4"/>
  <c r="I3555" i="4"/>
  <c r="J3555" i="4"/>
  <c r="K3555" i="4"/>
  <c r="L3555" i="4"/>
  <c r="M3555" i="4"/>
  <c r="H3556" i="4"/>
  <c r="I3556" i="4"/>
  <c r="J3556" i="4"/>
  <c r="K3556" i="4"/>
  <c r="L3556" i="4"/>
  <c r="M3556" i="4"/>
  <c r="H3557" i="4"/>
  <c r="I3557" i="4"/>
  <c r="J3557" i="4"/>
  <c r="K3557" i="4"/>
  <c r="L3557" i="4"/>
  <c r="M3557" i="4"/>
  <c r="H3558" i="4"/>
  <c r="I3558" i="4"/>
  <c r="J3558" i="4"/>
  <c r="K3558" i="4"/>
  <c r="L3558" i="4"/>
  <c r="M3558" i="4"/>
  <c r="H3559" i="4"/>
  <c r="I3559" i="4"/>
  <c r="J3559" i="4"/>
  <c r="K3559" i="4"/>
  <c r="L3559" i="4"/>
  <c r="M3559" i="4"/>
  <c r="H3560" i="4"/>
  <c r="I3560" i="4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K3563" i="4"/>
  <c r="L3563" i="4"/>
  <c r="M3563" i="4"/>
  <c r="H3564" i="4"/>
  <c r="I3564" i="4"/>
  <c r="J3564" i="4"/>
  <c r="K3564" i="4"/>
  <c r="L3564" i="4"/>
  <c r="M3564" i="4"/>
  <c r="H3565" i="4"/>
  <c r="I3565" i="4"/>
  <c r="J3565" i="4"/>
  <c r="K3565" i="4"/>
  <c r="L3565" i="4"/>
  <c r="M3565" i="4"/>
  <c r="H3566" i="4"/>
  <c r="I3566" i="4"/>
  <c r="J3566" i="4"/>
  <c r="K3566" i="4"/>
  <c r="L3566" i="4"/>
  <c r="M3566" i="4"/>
  <c r="H3567" i="4"/>
  <c r="I3567" i="4"/>
  <c r="J3567" i="4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K3569" i="4"/>
  <c r="L3569" i="4"/>
  <c r="M3569" i="4"/>
  <c r="H3570" i="4"/>
  <c r="I3570" i="4"/>
  <c r="J3570" i="4"/>
  <c r="K3570" i="4"/>
  <c r="L3570" i="4"/>
  <c r="M3570" i="4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K3573" i="4"/>
  <c r="L3573" i="4"/>
  <c r="M3573" i="4"/>
  <c r="H3574" i="4"/>
  <c r="I3574" i="4"/>
  <c r="J3574" i="4"/>
  <c r="K3574" i="4"/>
  <c r="L3574" i="4"/>
  <c r="M3574" i="4"/>
  <c r="H3575" i="4"/>
  <c r="I3575" i="4"/>
  <c r="J3575" i="4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H3578" i="4"/>
  <c r="I3578" i="4"/>
  <c r="J3578" i="4"/>
  <c r="K3578" i="4"/>
  <c r="L3578" i="4"/>
  <c r="M3578" i="4"/>
  <c r="H3579" i="4"/>
  <c r="I3579" i="4"/>
  <c r="J3579" i="4"/>
  <c r="K3579" i="4"/>
  <c r="L3579" i="4"/>
  <c r="M3579" i="4"/>
  <c r="H3580" i="4"/>
  <c r="I3580" i="4"/>
  <c r="J3580" i="4"/>
  <c r="K3580" i="4"/>
  <c r="L3580" i="4"/>
  <c r="M3580" i="4"/>
  <c r="H3581" i="4"/>
  <c r="I3581" i="4"/>
  <c r="J3581" i="4"/>
  <c r="K3581" i="4"/>
  <c r="L3581" i="4"/>
  <c r="M3581" i="4"/>
  <c r="H3582" i="4"/>
  <c r="I3582" i="4"/>
  <c r="J3582" i="4"/>
  <c r="K3582" i="4"/>
  <c r="L3582" i="4"/>
  <c r="M3582" i="4"/>
  <c r="H3583" i="4"/>
  <c r="I3583" i="4"/>
  <c r="J3583" i="4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I3586" i="4"/>
  <c r="J3586" i="4"/>
  <c r="K3586" i="4"/>
  <c r="L3586" i="4"/>
  <c r="M3586" i="4"/>
  <c r="H3587" i="4"/>
  <c r="I3587" i="4"/>
  <c r="J3587" i="4"/>
  <c r="K3587" i="4"/>
  <c r="L3587" i="4"/>
  <c r="M3587" i="4"/>
  <c r="H3588" i="4"/>
  <c r="I3588" i="4"/>
  <c r="J3588" i="4"/>
  <c r="K3588" i="4"/>
  <c r="L3588" i="4"/>
  <c r="M3588" i="4"/>
  <c r="H3589" i="4"/>
  <c r="I3589" i="4"/>
  <c r="J3589" i="4"/>
  <c r="K3589" i="4"/>
  <c r="L3589" i="4"/>
  <c r="M3589" i="4"/>
  <c r="H3590" i="4"/>
  <c r="I3590" i="4"/>
  <c r="J3590" i="4"/>
  <c r="K3590" i="4"/>
  <c r="L3590" i="4"/>
  <c r="M3590" i="4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H3593" i="4"/>
  <c r="I3593" i="4"/>
  <c r="J3593" i="4"/>
  <c r="K3593" i="4"/>
  <c r="L3593" i="4"/>
  <c r="M3593" i="4"/>
  <c r="H3594" i="4"/>
  <c r="I3594" i="4"/>
  <c r="J3594" i="4"/>
  <c r="K3594" i="4"/>
  <c r="L3594" i="4"/>
  <c r="M3594" i="4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J3597" i="4"/>
  <c r="K3597" i="4"/>
  <c r="L3597" i="4"/>
  <c r="M3597" i="4"/>
  <c r="H3598" i="4"/>
  <c r="I3598" i="4"/>
  <c r="J3598" i="4"/>
  <c r="K3598" i="4"/>
  <c r="L3598" i="4"/>
  <c r="M3598" i="4"/>
  <c r="H3599" i="4"/>
  <c r="I3599" i="4"/>
  <c r="J3599" i="4"/>
  <c r="K3599" i="4"/>
  <c r="L3599" i="4"/>
  <c r="M3599" i="4"/>
  <c r="H3600" i="4"/>
  <c r="I3600" i="4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M3602" i="4"/>
  <c r="H3603" i="4"/>
  <c r="I3603" i="4"/>
  <c r="J3603" i="4"/>
  <c r="K3603" i="4"/>
  <c r="L3603" i="4"/>
  <c r="M3603" i="4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I3606" i="4"/>
  <c r="J3606" i="4"/>
  <c r="K3606" i="4"/>
  <c r="L3606" i="4"/>
  <c r="M3606" i="4"/>
  <c r="H3607" i="4"/>
  <c r="I3607" i="4"/>
  <c r="J3607" i="4"/>
  <c r="K3607" i="4"/>
  <c r="L3607" i="4"/>
  <c r="M3607" i="4"/>
  <c r="H3608" i="4"/>
  <c r="I3608" i="4"/>
  <c r="J3608" i="4"/>
  <c r="K3608" i="4"/>
  <c r="L3608" i="4"/>
  <c r="M3608" i="4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I3614" i="4"/>
  <c r="J3614" i="4"/>
  <c r="K3614" i="4"/>
  <c r="L3614" i="4"/>
  <c r="M3614" i="4"/>
  <c r="H3615" i="4"/>
  <c r="I3615" i="4"/>
  <c r="J3615" i="4"/>
  <c r="K3615" i="4"/>
  <c r="L3615" i="4"/>
  <c r="M3615" i="4"/>
  <c r="H3616" i="4"/>
  <c r="I3616" i="4"/>
  <c r="J3616" i="4"/>
  <c r="K3616" i="4"/>
  <c r="L3616" i="4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M3618" i="4"/>
  <c r="H3619" i="4"/>
  <c r="I3619" i="4"/>
  <c r="J3619" i="4"/>
  <c r="K3619" i="4"/>
  <c r="L3619" i="4"/>
  <c r="M3619" i="4"/>
  <c r="H3620" i="4"/>
  <c r="I3620" i="4"/>
  <c r="J3620" i="4"/>
  <c r="K3620" i="4"/>
  <c r="L3620" i="4"/>
  <c r="M3620" i="4"/>
  <c r="H3621" i="4"/>
  <c r="I3621" i="4"/>
  <c r="J3621" i="4"/>
  <c r="K3621" i="4"/>
  <c r="L3621" i="4"/>
  <c r="M3621" i="4"/>
  <c r="H3622" i="4"/>
  <c r="I3622" i="4"/>
  <c r="J3622" i="4"/>
  <c r="K3622" i="4"/>
  <c r="L3622" i="4"/>
  <c r="M3622" i="4"/>
  <c r="H3623" i="4"/>
  <c r="I3623" i="4"/>
  <c r="J3623" i="4"/>
  <c r="K3623" i="4"/>
  <c r="L3623" i="4"/>
  <c r="M3623" i="4"/>
  <c r="H3624" i="4"/>
  <c r="I3624" i="4"/>
  <c r="J3624" i="4"/>
  <c r="K3624" i="4"/>
  <c r="L3624" i="4"/>
  <c r="M3624" i="4"/>
  <c r="H3625" i="4"/>
  <c r="I3625" i="4"/>
  <c r="J3625" i="4"/>
  <c r="K3625" i="4"/>
  <c r="L3625" i="4"/>
  <c r="M3625" i="4"/>
  <c r="H3626" i="4"/>
  <c r="I3626" i="4"/>
  <c r="J3626" i="4"/>
  <c r="K3626" i="4"/>
  <c r="L3626" i="4"/>
  <c r="M3626" i="4"/>
  <c r="H3627" i="4"/>
  <c r="I3627" i="4"/>
  <c r="J3627" i="4"/>
  <c r="K3627" i="4"/>
  <c r="L3627" i="4"/>
  <c r="M3627" i="4"/>
  <c r="H3628" i="4"/>
  <c r="I3628" i="4"/>
  <c r="J3628" i="4"/>
  <c r="K3628" i="4"/>
  <c r="L3628" i="4"/>
  <c r="M3628" i="4"/>
  <c r="H3629" i="4"/>
  <c r="I3629" i="4"/>
  <c r="J3629" i="4"/>
  <c r="K3629" i="4"/>
  <c r="L3629" i="4"/>
  <c r="M3629" i="4"/>
  <c r="H3630" i="4"/>
  <c r="I3630" i="4"/>
  <c r="J3630" i="4"/>
  <c r="K3630" i="4"/>
  <c r="L3630" i="4"/>
  <c r="M3630" i="4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M3634" i="4"/>
  <c r="H3635" i="4"/>
  <c r="I3635" i="4"/>
  <c r="J3635" i="4"/>
  <c r="K3635" i="4"/>
  <c r="L3635" i="4"/>
  <c r="M3635" i="4"/>
  <c r="H3636" i="4"/>
  <c r="I3636" i="4"/>
  <c r="J3636" i="4"/>
  <c r="K3636" i="4"/>
  <c r="L3636" i="4"/>
  <c r="M3636" i="4"/>
  <c r="H3637" i="4"/>
  <c r="I3637" i="4"/>
  <c r="J3637" i="4"/>
  <c r="K3637" i="4"/>
  <c r="L3637" i="4"/>
  <c r="M3637" i="4"/>
  <c r="H3638" i="4"/>
  <c r="I3638" i="4"/>
  <c r="J3638" i="4"/>
  <c r="K3638" i="4"/>
  <c r="L3638" i="4"/>
  <c r="M3638" i="4"/>
  <c r="H3639" i="4"/>
  <c r="I3639" i="4"/>
  <c r="J3639" i="4"/>
  <c r="K3639" i="4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I3642" i="4"/>
  <c r="J3642" i="4"/>
  <c r="K3642" i="4"/>
  <c r="L3642" i="4"/>
  <c r="M3642" i="4"/>
  <c r="H3643" i="4"/>
  <c r="I3643" i="4"/>
  <c r="J3643" i="4"/>
  <c r="K3643" i="4"/>
  <c r="L3643" i="4"/>
  <c r="M3643" i="4"/>
  <c r="H3644" i="4"/>
  <c r="I3644" i="4"/>
  <c r="J3644" i="4"/>
  <c r="K3644" i="4"/>
  <c r="L3644" i="4"/>
  <c r="M3644" i="4"/>
  <c r="H3645" i="4"/>
  <c r="I3645" i="4"/>
  <c r="J3645" i="4"/>
  <c r="K3645" i="4"/>
  <c r="L3645" i="4"/>
  <c r="M3645" i="4"/>
  <c r="H3646" i="4"/>
  <c r="I3646" i="4"/>
  <c r="J3646" i="4"/>
  <c r="K3646" i="4"/>
  <c r="L3646" i="4"/>
  <c r="M3646" i="4"/>
  <c r="H3647" i="4"/>
  <c r="I3647" i="4"/>
  <c r="J3647" i="4"/>
  <c r="K3647" i="4"/>
  <c r="L3647" i="4"/>
  <c r="M3647" i="4"/>
  <c r="H3648" i="4"/>
  <c r="I3648" i="4"/>
  <c r="J3648" i="4"/>
  <c r="K3648" i="4"/>
  <c r="L3648" i="4"/>
  <c r="M3648" i="4"/>
  <c r="H3649" i="4"/>
  <c r="I3649" i="4"/>
  <c r="J3649" i="4"/>
  <c r="K3649" i="4"/>
  <c r="L3649" i="4"/>
  <c r="M3649" i="4"/>
  <c r="H3650" i="4"/>
  <c r="I3650" i="4"/>
  <c r="J3650" i="4"/>
  <c r="K3650" i="4"/>
  <c r="L3650" i="4"/>
  <c r="M3650" i="4"/>
  <c r="H3651" i="4"/>
  <c r="I3651" i="4"/>
  <c r="J3651" i="4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M3654" i="4"/>
  <c r="H3655" i="4"/>
  <c r="I3655" i="4"/>
  <c r="J3655" i="4"/>
  <c r="K3655" i="4"/>
  <c r="L3655" i="4"/>
  <c r="M3655" i="4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H3658" i="4"/>
  <c r="I3658" i="4"/>
  <c r="J3658" i="4"/>
  <c r="K3658" i="4"/>
  <c r="L3658" i="4"/>
  <c r="M3658" i="4"/>
  <c r="H3659" i="4"/>
  <c r="I3659" i="4"/>
  <c r="J3659" i="4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I3662" i="4"/>
  <c r="J3662" i="4"/>
  <c r="K3662" i="4"/>
  <c r="L3662" i="4"/>
  <c r="M3662" i="4"/>
  <c r="H3663" i="4"/>
  <c r="I3663" i="4"/>
  <c r="J3663" i="4"/>
  <c r="K3663" i="4"/>
  <c r="L3663" i="4"/>
  <c r="M3663" i="4"/>
  <c r="H3664" i="4"/>
  <c r="I3664" i="4"/>
  <c r="J3664" i="4"/>
  <c r="K3664" i="4"/>
  <c r="L3664" i="4"/>
  <c r="M3664" i="4"/>
  <c r="H3665" i="4"/>
  <c r="I3665" i="4"/>
  <c r="J3665" i="4"/>
  <c r="K3665" i="4"/>
  <c r="L3665" i="4"/>
  <c r="M3665" i="4"/>
  <c r="H3666" i="4"/>
  <c r="I3666" i="4"/>
  <c r="J3666" i="4"/>
  <c r="K3666" i="4"/>
  <c r="L3666" i="4"/>
  <c r="M3666" i="4"/>
  <c r="H3667" i="4"/>
  <c r="I3667" i="4"/>
  <c r="J3667" i="4"/>
  <c r="K3667" i="4"/>
  <c r="L3667" i="4"/>
  <c r="M3667" i="4"/>
  <c r="H3668" i="4"/>
  <c r="I3668" i="4"/>
  <c r="J3668" i="4"/>
  <c r="K3668" i="4"/>
  <c r="L3668" i="4"/>
  <c r="M3668" i="4"/>
  <c r="H3669" i="4"/>
  <c r="I3669" i="4"/>
  <c r="J3669" i="4"/>
  <c r="K3669" i="4"/>
  <c r="L3669" i="4"/>
  <c r="M3669" i="4"/>
  <c r="H3670" i="4"/>
  <c r="I3670" i="4"/>
  <c r="J3670" i="4"/>
  <c r="K3670" i="4"/>
  <c r="L3670" i="4"/>
  <c r="M3670" i="4"/>
  <c r="H3671" i="4"/>
  <c r="I3671" i="4"/>
  <c r="J3671" i="4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I3674" i="4"/>
  <c r="J3674" i="4"/>
  <c r="K3674" i="4"/>
  <c r="L3674" i="4"/>
  <c r="M3674" i="4"/>
  <c r="H3675" i="4"/>
  <c r="I3675" i="4"/>
  <c r="J3675" i="4"/>
  <c r="K3675" i="4"/>
  <c r="L3675" i="4"/>
  <c r="M3675" i="4"/>
  <c r="H3676" i="4"/>
  <c r="I3676" i="4"/>
  <c r="J3676" i="4"/>
  <c r="K3676" i="4"/>
  <c r="L3676" i="4"/>
  <c r="M3676" i="4"/>
  <c r="H3677" i="4"/>
  <c r="I3677" i="4"/>
  <c r="J3677" i="4"/>
  <c r="K3677" i="4"/>
  <c r="L3677" i="4"/>
  <c r="M3677" i="4"/>
  <c r="H3678" i="4"/>
  <c r="I3678" i="4"/>
  <c r="J3678" i="4"/>
  <c r="K3678" i="4"/>
  <c r="L3678" i="4"/>
  <c r="M3678" i="4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H3682" i="4"/>
  <c r="I3682" i="4"/>
  <c r="J3682" i="4"/>
  <c r="K3682" i="4"/>
  <c r="L3682" i="4"/>
  <c r="M3682" i="4"/>
  <c r="H3683" i="4"/>
  <c r="I3683" i="4"/>
  <c r="J3683" i="4"/>
  <c r="K3683" i="4"/>
  <c r="L3683" i="4"/>
  <c r="M3683" i="4"/>
  <c r="H3684" i="4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I3686" i="4"/>
  <c r="J3686" i="4"/>
  <c r="K3686" i="4"/>
  <c r="L3686" i="4"/>
  <c r="M3686" i="4"/>
  <c r="H3687" i="4"/>
  <c r="I3687" i="4"/>
  <c r="J3687" i="4"/>
  <c r="K3687" i="4"/>
  <c r="L3687" i="4"/>
  <c r="M3687" i="4"/>
  <c r="H3688" i="4"/>
  <c r="I3688" i="4"/>
  <c r="J3688" i="4"/>
  <c r="K3688" i="4"/>
  <c r="L3688" i="4"/>
  <c r="M3688" i="4"/>
  <c r="H3689" i="4"/>
  <c r="I3689" i="4"/>
  <c r="J3689" i="4"/>
  <c r="K3689" i="4"/>
  <c r="L3689" i="4"/>
  <c r="M3689" i="4"/>
  <c r="H3690" i="4"/>
  <c r="I3690" i="4"/>
  <c r="J3690" i="4"/>
  <c r="K3690" i="4"/>
  <c r="L3690" i="4"/>
  <c r="M3690" i="4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L3693" i="4"/>
  <c r="M3693" i="4"/>
  <c r="H3694" i="4"/>
  <c r="I3694" i="4"/>
  <c r="J3694" i="4"/>
  <c r="K3694" i="4"/>
  <c r="L3694" i="4"/>
  <c r="M3694" i="4"/>
  <c r="H3695" i="4"/>
  <c r="I3695" i="4"/>
  <c r="J3695" i="4"/>
  <c r="K3695" i="4"/>
  <c r="L3695" i="4"/>
  <c r="M3695" i="4"/>
  <c r="H3696" i="4"/>
  <c r="I3696" i="4"/>
  <c r="J3696" i="4"/>
  <c r="K3696" i="4"/>
  <c r="L3696" i="4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M3698" i="4"/>
  <c r="H3699" i="4"/>
  <c r="I3699" i="4"/>
  <c r="J3699" i="4"/>
  <c r="K3699" i="4"/>
  <c r="L3699" i="4"/>
  <c r="M3699" i="4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H3702" i="4"/>
  <c r="I3702" i="4"/>
  <c r="J3702" i="4"/>
  <c r="K3702" i="4"/>
  <c r="L3702" i="4"/>
  <c r="M3702" i="4"/>
  <c r="H3703" i="4"/>
  <c r="I3703" i="4"/>
  <c r="J3703" i="4"/>
  <c r="K3703" i="4"/>
  <c r="L3703" i="4"/>
  <c r="M3703" i="4"/>
  <c r="H3704" i="4"/>
  <c r="I3704" i="4"/>
  <c r="J3704" i="4"/>
  <c r="K3704" i="4"/>
  <c r="L3704" i="4"/>
  <c r="M3704" i="4"/>
  <c r="H3705" i="4"/>
  <c r="I3705" i="4"/>
  <c r="J3705" i="4"/>
  <c r="K3705" i="4"/>
  <c r="L3705" i="4"/>
  <c r="M3705" i="4"/>
  <c r="H3706" i="4"/>
  <c r="I3706" i="4"/>
  <c r="J3706" i="4"/>
  <c r="K3706" i="4"/>
  <c r="L3706" i="4"/>
  <c r="M3706" i="4"/>
  <c r="H3707" i="4"/>
  <c r="I3707" i="4"/>
  <c r="J3707" i="4"/>
  <c r="K3707" i="4"/>
  <c r="L3707" i="4"/>
  <c r="M3707" i="4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H3710" i="4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J3712" i="4"/>
  <c r="K3712" i="4"/>
  <c r="L3712" i="4"/>
  <c r="M3712" i="4"/>
  <c r="H3713" i="4"/>
  <c r="I3713" i="4"/>
  <c r="J3713" i="4"/>
  <c r="K3713" i="4"/>
  <c r="L3713" i="4"/>
  <c r="M3713" i="4"/>
  <c r="H3714" i="4"/>
  <c r="I3714" i="4"/>
  <c r="J3714" i="4"/>
  <c r="K3714" i="4"/>
  <c r="L3714" i="4"/>
  <c r="M3714" i="4"/>
  <c r="H3715" i="4"/>
  <c r="I3715" i="4"/>
  <c r="J3715" i="4"/>
  <c r="K3715" i="4"/>
  <c r="L3715" i="4"/>
  <c r="M3715" i="4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I3718" i="4"/>
  <c r="J3718" i="4"/>
  <c r="K3718" i="4"/>
  <c r="L3718" i="4"/>
  <c r="M3718" i="4"/>
  <c r="H3719" i="4"/>
  <c r="I3719" i="4"/>
  <c r="J3719" i="4"/>
  <c r="K3719" i="4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L3721" i="4"/>
  <c r="M3721" i="4"/>
  <c r="H3722" i="4"/>
  <c r="I3722" i="4"/>
  <c r="J3722" i="4"/>
  <c r="K3722" i="4"/>
  <c r="L3722" i="4"/>
  <c r="M3722" i="4"/>
  <c r="H3723" i="4"/>
  <c r="I3723" i="4"/>
  <c r="J3723" i="4"/>
  <c r="K3723" i="4"/>
  <c r="L3723" i="4"/>
  <c r="M3723" i="4"/>
  <c r="H3724" i="4"/>
  <c r="I3724" i="4"/>
  <c r="J3724" i="4"/>
  <c r="K3724" i="4"/>
  <c r="L3724" i="4"/>
  <c r="M3724" i="4"/>
  <c r="H3725" i="4"/>
  <c r="I3725" i="4"/>
  <c r="J3725" i="4"/>
  <c r="K3725" i="4"/>
  <c r="L3725" i="4"/>
  <c r="M3725" i="4"/>
  <c r="H3726" i="4"/>
  <c r="I3726" i="4"/>
  <c r="J3726" i="4"/>
  <c r="K3726" i="4"/>
  <c r="L3726" i="4"/>
  <c r="M3726" i="4"/>
  <c r="H3727" i="4"/>
  <c r="I3727" i="4"/>
  <c r="J3727" i="4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I3730" i="4"/>
  <c r="J3730" i="4"/>
  <c r="K3730" i="4"/>
  <c r="L3730" i="4"/>
  <c r="M3730" i="4"/>
  <c r="H3731" i="4"/>
  <c r="I3731" i="4"/>
  <c r="J3731" i="4"/>
  <c r="K3731" i="4"/>
  <c r="L3731" i="4"/>
  <c r="M3731" i="4"/>
  <c r="H3732" i="4"/>
  <c r="I3732" i="4"/>
  <c r="J3732" i="4"/>
  <c r="K3732" i="4"/>
  <c r="L3732" i="4"/>
  <c r="M3732" i="4"/>
  <c r="H3733" i="4"/>
  <c r="I3733" i="4"/>
  <c r="J3733" i="4"/>
  <c r="K3733" i="4"/>
  <c r="L3733" i="4"/>
  <c r="M3733" i="4"/>
  <c r="H3734" i="4"/>
  <c r="I3734" i="4"/>
  <c r="J3734" i="4"/>
  <c r="K3734" i="4"/>
  <c r="L3734" i="4"/>
  <c r="M3734" i="4"/>
  <c r="H3735" i="4"/>
  <c r="I3735" i="4"/>
  <c r="J3735" i="4"/>
  <c r="K3735" i="4"/>
  <c r="L3735" i="4"/>
  <c r="M3735" i="4"/>
  <c r="H3736" i="4"/>
  <c r="I3736" i="4"/>
  <c r="J3736" i="4"/>
  <c r="K3736" i="4"/>
  <c r="L3736" i="4"/>
  <c r="M3736" i="4"/>
  <c r="H3737" i="4"/>
  <c r="I3737" i="4"/>
  <c r="J3737" i="4"/>
  <c r="K3737" i="4"/>
  <c r="L3737" i="4"/>
  <c r="M3737" i="4"/>
  <c r="H3738" i="4"/>
  <c r="I3738" i="4"/>
  <c r="J3738" i="4"/>
  <c r="K3738" i="4"/>
  <c r="L3738" i="4"/>
  <c r="M3738" i="4"/>
  <c r="H3739" i="4"/>
  <c r="I3739" i="4"/>
  <c r="J3739" i="4"/>
  <c r="K3739" i="4"/>
  <c r="L3739" i="4"/>
  <c r="M3739" i="4"/>
  <c r="H3740" i="4"/>
  <c r="I3740" i="4"/>
  <c r="J3740" i="4"/>
  <c r="K3740" i="4"/>
  <c r="L3740" i="4"/>
  <c r="M3740" i="4"/>
  <c r="H3741" i="4"/>
  <c r="I3741" i="4"/>
  <c r="J3741" i="4"/>
  <c r="K3741" i="4"/>
  <c r="L3741" i="4"/>
  <c r="M3741" i="4"/>
  <c r="H3742" i="4"/>
  <c r="I3742" i="4"/>
  <c r="J3742" i="4"/>
  <c r="K3742" i="4"/>
  <c r="L3742" i="4"/>
  <c r="M3742" i="4"/>
  <c r="H3743" i="4"/>
  <c r="I3743" i="4"/>
  <c r="J3743" i="4"/>
  <c r="K3743" i="4"/>
  <c r="L3743" i="4"/>
  <c r="M3743" i="4"/>
  <c r="H3744" i="4"/>
  <c r="I3744" i="4"/>
  <c r="J3744" i="4"/>
  <c r="K3744" i="4"/>
  <c r="L3744" i="4"/>
  <c r="M3744" i="4"/>
  <c r="H3745" i="4"/>
  <c r="I3745" i="4"/>
  <c r="J3745" i="4"/>
  <c r="K3745" i="4"/>
  <c r="L3745" i="4"/>
  <c r="M3745" i="4"/>
  <c r="H3746" i="4"/>
  <c r="I3746" i="4"/>
  <c r="J3746" i="4"/>
  <c r="K3746" i="4"/>
  <c r="L3746" i="4"/>
  <c r="M3746" i="4"/>
  <c r="H3747" i="4"/>
  <c r="I3747" i="4"/>
  <c r="J3747" i="4"/>
  <c r="K3747" i="4"/>
  <c r="L3747" i="4"/>
  <c r="M3747" i="4"/>
  <c r="H3748" i="4"/>
  <c r="I3748" i="4"/>
  <c r="J3748" i="4"/>
  <c r="K3748" i="4"/>
  <c r="L3748" i="4"/>
  <c r="M3748" i="4"/>
  <c r="H3749" i="4"/>
  <c r="I3749" i="4"/>
  <c r="J3749" i="4"/>
  <c r="K3749" i="4"/>
  <c r="L3749" i="4"/>
  <c r="M3749" i="4"/>
  <c r="H3750" i="4"/>
  <c r="I3750" i="4"/>
  <c r="J3750" i="4"/>
  <c r="K3750" i="4"/>
  <c r="L3750" i="4"/>
  <c r="M3750" i="4"/>
  <c r="H3751" i="4"/>
  <c r="I3751" i="4"/>
  <c r="J3751" i="4"/>
  <c r="K3751" i="4"/>
  <c r="L3751" i="4"/>
  <c r="M3751" i="4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H3754" i="4"/>
  <c r="I3754" i="4"/>
  <c r="J3754" i="4"/>
  <c r="K3754" i="4"/>
  <c r="L3754" i="4"/>
  <c r="M3754" i="4"/>
  <c r="H3755" i="4"/>
  <c r="I3755" i="4"/>
  <c r="J3755" i="4"/>
  <c r="K3755" i="4"/>
  <c r="L3755" i="4"/>
  <c r="M3755" i="4"/>
  <c r="H3756" i="4"/>
  <c r="I3756" i="4"/>
  <c r="J3756" i="4"/>
  <c r="K3756" i="4"/>
  <c r="L3756" i="4"/>
  <c r="M3756" i="4"/>
  <c r="H3757" i="4"/>
  <c r="I3757" i="4"/>
  <c r="J3757" i="4"/>
  <c r="K3757" i="4"/>
  <c r="L3757" i="4"/>
  <c r="M3757" i="4"/>
  <c r="H3758" i="4"/>
  <c r="I3758" i="4"/>
  <c r="J3758" i="4"/>
  <c r="K3758" i="4"/>
  <c r="L3758" i="4"/>
  <c r="M3758" i="4"/>
  <c r="H3759" i="4"/>
  <c r="I3759" i="4"/>
  <c r="J3759" i="4"/>
  <c r="K3759" i="4"/>
  <c r="L3759" i="4"/>
  <c r="M3759" i="4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M3762" i="4"/>
  <c r="H3763" i="4"/>
  <c r="I3763" i="4"/>
  <c r="J3763" i="4"/>
  <c r="K3763" i="4"/>
  <c r="L3763" i="4"/>
  <c r="M3763" i="4"/>
  <c r="H3764" i="4"/>
  <c r="I3764" i="4"/>
  <c r="J3764" i="4"/>
  <c r="K3764" i="4"/>
  <c r="L3764" i="4"/>
  <c r="M3764" i="4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H3767" i="4"/>
  <c r="I3767" i="4"/>
  <c r="J3767" i="4"/>
  <c r="K3767" i="4"/>
  <c r="L3767" i="4"/>
  <c r="M3767" i="4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I3770" i="4"/>
  <c r="J3770" i="4"/>
  <c r="K3770" i="4"/>
  <c r="L3770" i="4"/>
  <c r="M3770" i="4"/>
  <c r="H3771" i="4"/>
  <c r="I3771" i="4"/>
  <c r="J3771" i="4"/>
  <c r="K3771" i="4"/>
  <c r="L3771" i="4"/>
  <c r="M3771" i="4"/>
  <c r="H3772" i="4"/>
  <c r="I3772" i="4"/>
  <c r="J3772" i="4"/>
  <c r="K3772" i="4"/>
  <c r="L3772" i="4"/>
  <c r="M3772" i="4"/>
  <c r="H3773" i="4"/>
  <c r="I3773" i="4"/>
  <c r="J3773" i="4"/>
  <c r="K3773" i="4"/>
  <c r="L3773" i="4"/>
  <c r="M3773" i="4"/>
  <c r="H3774" i="4"/>
  <c r="I3774" i="4"/>
  <c r="J3774" i="4"/>
  <c r="K3774" i="4"/>
  <c r="L3774" i="4"/>
  <c r="M3774" i="4"/>
  <c r="H3775" i="4"/>
  <c r="I3775" i="4"/>
  <c r="J3775" i="4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J3778" i="4"/>
  <c r="K3778" i="4"/>
  <c r="L3778" i="4"/>
  <c r="M3778" i="4"/>
  <c r="H3779" i="4"/>
  <c r="I3779" i="4"/>
  <c r="J3779" i="4"/>
  <c r="K3779" i="4"/>
  <c r="L3779" i="4"/>
  <c r="M3779" i="4"/>
  <c r="H3780" i="4"/>
  <c r="I3780" i="4"/>
  <c r="J3780" i="4"/>
  <c r="K3780" i="4"/>
  <c r="L3780" i="4"/>
  <c r="M3780" i="4"/>
  <c r="H3781" i="4"/>
  <c r="I3781" i="4"/>
  <c r="J3781" i="4"/>
  <c r="K3781" i="4"/>
  <c r="L3781" i="4"/>
  <c r="M3781" i="4"/>
  <c r="H3782" i="4"/>
  <c r="I3782" i="4"/>
  <c r="J3782" i="4"/>
  <c r="K3782" i="4"/>
  <c r="L3782" i="4"/>
  <c r="M3782" i="4"/>
  <c r="H3783" i="4"/>
  <c r="I3783" i="4"/>
  <c r="J3783" i="4"/>
  <c r="K3783" i="4"/>
  <c r="L3783" i="4"/>
  <c r="M3783" i="4"/>
  <c r="H3784" i="4"/>
  <c r="I3784" i="4"/>
  <c r="J3784" i="4"/>
  <c r="K3784" i="4"/>
  <c r="L3784" i="4"/>
  <c r="M3784" i="4"/>
  <c r="H3785" i="4"/>
  <c r="I3785" i="4"/>
  <c r="J3785" i="4"/>
  <c r="K3785" i="4"/>
  <c r="L3785" i="4"/>
  <c r="M3785" i="4"/>
  <c r="H3786" i="4"/>
  <c r="I3786" i="4"/>
  <c r="J3786" i="4"/>
  <c r="K3786" i="4"/>
  <c r="L3786" i="4"/>
  <c r="M3786" i="4"/>
  <c r="H3787" i="4"/>
  <c r="I3787" i="4"/>
  <c r="J3787" i="4"/>
  <c r="K3787" i="4"/>
  <c r="L3787" i="4"/>
  <c r="M3787" i="4"/>
  <c r="H3788" i="4"/>
  <c r="I3788" i="4"/>
  <c r="J3788" i="4"/>
  <c r="K3788" i="4"/>
  <c r="L3788" i="4"/>
  <c r="M3788" i="4"/>
  <c r="H3789" i="4"/>
  <c r="I3789" i="4"/>
  <c r="J3789" i="4"/>
  <c r="K3789" i="4"/>
  <c r="L3789" i="4"/>
  <c r="M3789" i="4"/>
  <c r="H3790" i="4"/>
  <c r="I3790" i="4"/>
  <c r="J3790" i="4"/>
  <c r="K3790" i="4"/>
  <c r="L3790" i="4"/>
  <c r="M3790" i="4"/>
  <c r="H3791" i="4"/>
  <c r="I3791" i="4"/>
  <c r="J3791" i="4"/>
  <c r="K3791" i="4"/>
  <c r="L3791" i="4"/>
  <c r="M3791" i="4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I3794" i="4"/>
  <c r="J3794" i="4"/>
  <c r="K3794" i="4"/>
  <c r="L3794" i="4"/>
  <c r="M3794" i="4"/>
  <c r="H3795" i="4"/>
  <c r="I3795" i="4"/>
  <c r="J3795" i="4"/>
  <c r="K3795" i="4"/>
  <c r="L3795" i="4"/>
  <c r="M3795" i="4"/>
  <c r="H3796" i="4"/>
  <c r="I3796" i="4"/>
  <c r="J3796" i="4"/>
  <c r="K3796" i="4"/>
  <c r="L3796" i="4"/>
  <c r="M3796" i="4"/>
  <c r="H3797" i="4"/>
  <c r="I3797" i="4"/>
  <c r="J3797" i="4"/>
  <c r="K3797" i="4"/>
  <c r="L3797" i="4"/>
  <c r="M3797" i="4"/>
  <c r="H3798" i="4"/>
  <c r="I3798" i="4"/>
  <c r="J3798" i="4"/>
  <c r="K3798" i="4"/>
  <c r="L3798" i="4"/>
  <c r="M3798" i="4"/>
  <c r="H3799" i="4"/>
  <c r="I3799" i="4"/>
  <c r="J3799" i="4"/>
  <c r="K3799" i="4"/>
  <c r="L3799" i="4"/>
  <c r="M3799" i="4"/>
  <c r="H3800" i="4"/>
  <c r="I3800" i="4"/>
  <c r="J3800" i="4"/>
  <c r="K3800" i="4"/>
  <c r="L3800" i="4"/>
  <c r="M3800" i="4"/>
  <c r="H3801" i="4"/>
  <c r="I3801" i="4"/>
  <c r="J3801" i="4"/>
  <c r="K3801" i="4"/>
  <c r="L3801" i="4"/>
  <c r="M3801" i="4"/>
  <c r="H3802" i="4"/>
  <c r="I3802" i="4"/>
  <c r="J3802" i="4"/>
  <c r="K3802" i="4"/>
  <c r="L3802" i="4"/>
  <c r="M3802" i="4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H3805" i="4"/>
  <c r="I3805" i="4"/>
  <c r="J3805" i="4"/>
  <c r="K3805" i="4"/>
  <c r="L3805" i="4"/>
  <c r="M3805" i="4"/>
  <c r="H3806" i="4"/>
  <c r="I3806" i="4"/>
  <c r="J3806" i="4"/>
  <c r="K3806" i="4"/>
  <c r="L3806" i="4"/>
  <c r="M3806" i="4"/>
  <c r="H3807" i="4"/>
  <c r="I3807" i="4"/>
  <c r="J3807" i="4"/>
  <c r="K3807" i="4"/>
  <c r="L3807" i="4"/>
  <c r="M3807" i="4"/>
  <c r="H3808" i="4"/>
  <c r="I3808" i="4"/>
  <c r="J3808" i="4"/>
  <c r="K3808" i="4"/>
  <c r="L3808" i="4"/>
  <c r="M3808" i="4"/>
  <c r="H3809" i="4"/>
  <c r="I3809" i="4"/>
  <c r="J3809" i="4"/>
  <c r="K3809" i="4"/>
  <c r="L3809" i="4"/>
  <c r="M3809" i="4"/>
  <c r="H3810" i="4"/>
  <c r="I3810" i="4"/>
  <c r="J3810" i="4"/>
  <c r="K3810" i="4"/>
  <c r="L3810" i="4"/>
  <c r="M3810" i="4"/>
  <c r="H3811" i="4"/>
  <c r="I3811" i="4"/>
  <c r="J3811" i="4"/>
  <c r="K3811" i="4"/>
  <c r="L3811" i="4"/>
  <c r="M3811" i="4"/>
  <c r="H3812" i="4"/>
  <c r="I3812" i="4"/>
  <c r="J3812" i="4"/>
  <c r="K3812" i="4"/>
  <c r="L3812" i="4"/>
  <c r="M3812" i="4"/>
  <c r="H3813" i="4"/>
  <c r="I3813" i="4"/>
  <c r="J3813" i="4"/>
  <c r="K3813" i="4"/>
  <c r="L3813" i="4"/>
  <c r="M3813" i="4"/>
  <c r="H3814" i="4"/>
  <c r="I3814" i="4"/>
  <c r="J3814" i="4"/>
  <c r="K3814" i="4"/>
  <c r="L3814" i="4"/>
  <c r="M3814" i="4"/>
  <c r="H3815" i="4"/>
  <c r="I3815" i="4"/>
  <c r="J3815" i="4"/>
  <c r="K3815" i="4"/>
  <c r="L3815" i="4"/>
  <c r="M3815" i="4"/>
  <c r="H3816" i="4"/>
  <c r="I3816" i="4"/>
  <c r="J3816" i="4"/>
  <c r="K3816" i="4"/>
  <c r="L3816" i="4"/>
  <c r="M3816" i="4"/>
  <c r="H3817" i="4"/>
  <c r="I3817" i="4"/>
  <c r="J3817" i="4"/>
  <c r="K3817" i="4"/>
  <c r="L3817" i="4"/>
  <c r="M3817" i="4"/>
  <c r="H3818" i="4"/>
  <c r="I3818" i="4"/>
  <c r="J3818" i="4"/>
  <c r="K3818" i="4"/>
  <c r="L3818" i="4"/>
  <c r="M3818" i="4"/>
  <c r="H3819" i="4"/>
  <c r="I3819" i="4"/>
  <c r="J3819" i="4"/>
  <c r="K3819" i="4"/>
  <c r="L3819" i="4"/>
  <c r="M3819" i="4"/>
  <c r="H3820" i="4"/>
  <c r="I3820" i="4"/>
  <c r="J3820" i="4"/>
  <c r="K3820" i="4"/>
  <c r="L3820" i="4"/>
  <c r="M3820" i="4"/>
  <c r="H3821" i="4"/>
  <c r="I3821" i="4"/>
  <c r="J3821" i="4"/>
  <c r="K3821" i="4"/>
  <c r="L3821" i="4"/>
  <c r="M3821" i="4"/>
  <c r="H3822" i="4"/>
  <c r="I3822" i="4"/>
  <c r="J3822" i="4"/>
  <c r="K3822" i="4"/>
  <c r="L3822" i="4"/>
  <c r="M3822" i="4"/>
  <c r="H3823" i="4"/>
  <c r="I3823" i="4"/>
  <c r="J3823" i="4"/>
  <c r="K3823" i="4"/>
  <c r="L3823" i="4"/>
  <c r="M3823" i="4"/>
  <c r="H3824" i="4"/>
  <c r="I3824" i="4"/>
  <c r="J3824" i="4"/>
  <c r="K3824" i="4"/>
  <c r="L3824" i="4"/>
  <c r="M3824" i="4"/>
  <c r="H3825" i="4"/>
  <c r="I3825" i="4"/>
  <c r="J3825" i="4"/>
  <c r="K3825" i="4"/>
  <c r="L3825" i="4"/>
  <c r="M3825" i="4"/>
  <c r="H3826" i="4"/>
  <c r="I3826" i="4"/>
  <c r="J3826" i="4"/>
  <c r="K3826" i="4"/>
  <c r="L3826" i="4"/>
  <c r="M3826" i="4"/>
  <c r="H3827" i="4"/>
  <c r="I3827" i="4"/>
  <c r="J3827" i="4"/>
  <c r="K3827" i="4"/>
  <c r="L3827" i="4"/>
  <c r="M3827" i="4"/>
  <c r="H3828" i="4"/>
  <c r="I3828" i="4"/>
  <c r="J3828" i="4"/>
  <c r="K3828" i="4"/>
  <c r="L3828" i="4"/>
  <c r="M3828" i="4"/>
  <c r="H3829" i="4"/>
  <c r="I3829" i="4"/>
  <c r="J3829" i="4"/>
  <c r="K3829" i="4"/>
  <c r="L3829" i="4"/>
  <c r="M3829" i="4"/>
  <c r="H3830" i="4"/>
  <c r="I3830" i="4"/>
  <c r="J3830" i="4"/>
  <c r="K3830" i="4"/>
  <c r="L3830" i="4"/>
  <c r="M3830" i="4"/>
  <c r="H3831" i="4"/>
  <c r="I3831" i="4"/>
  <c r="J3831" i="4"/>
  <c r="K3831" i="4"/>
  <c r="L3831" i="4"/>
  <c r="M3831" i="4"/>
  <c r="H3832" i="4"/>
  <c r="I3832" i="4"/>
  <c r="J3832" i="4"/>
  <c r="K3832" i="4"/>
  <c r="L3832" i="4"/>
  <c r="M3832" i="4"/>
  <c r="H3833" i="4"/>
  <c r="I3833" i="4"/>
  <c r="J3833" i="4"/>
  <c r="K3833" i="4"/>
  <c r="L3833" i="4"/>
  <c r="M3833" i="4"/>
  <c r="H3834" i="4"/>
  <c r="I3834" i="4"/>
  <c r="J3834" i="4"/>
  <c r="K3834" i="4"/>
  <c r="L3834" i="4"/>
  <c r="M3834" i="4"/>
  <c r="H3835" i="4"/>
  <c r="I3835" i="4"/>
  <c r="J3835" i="4"/>
  <c r="K3835" i="4"/>
  <c r="L3835" i="4"/>
  <c r="M3835" i="4"/>
  <c r="H3836" i="4"/>
  <c r="I3836" i="4"/>
  <c r="J3836" i="4"/>
  <c r="K3836" i="4"/>
  <c r="L3836" i="4"/>
  <c r="M3836" i="4"/>
  <c r="H3837" i="4"/>
  <c r="I3837" i="4"/>
  <c r="J3837" i="4"/>
  <c r="K3837" i="4"/>
  <c r="L3837" i="4"/>
  <c r="M3837" i="4"/>
  <c r="H3838" i="4"/>
  <c r="I3838" i="4"/>
  <c r="J3838" i="4"/>
  <c r="K3838" i="4"/>
  <c r="L3838" i="4"/>
  <c r="M3838" i="4"/>
  <c r="H3839" i="4"/>
  <c r="I3839" i="4"/>
  <c r="J3839" i="4"/>
  <c r="K3839" i="4"/>
  <c r="L3839" i="4"/>
  <c r="M3839" i="4"/>
  <c r="H3840" i="4"/>
  <c r="I3840" i="4"/>
  <c r="J3840" i="4"/>
  <c r="K3840" i="4"/>
  <c r="L3840" i="4"/>
  <c r="M3840" i="4"/>
  <c r="H3841" i="4"/>
  <c r="I3841" i="4"/>
  <c r="J3841" i="4"/>
  <c r="K3841" i="4"/>
  <c r="L3841" i="4"/>
  <c r="M3841" i="4"/>
  <c r="H3842" i="4"/>
  <c r="I3842" i="4"/>
  <c r="J3842" i="4"/>
  <c r="K3842" i="4"/>
  <c r="L3842" i="4"/>
  <c r="M3842" i="4"/>
  <c r="H3843" i="4"/>
  <c r="I3843" i="4"/>
  <c r="J3843" i="4"/>
  <c r="K3843" i="4"/>
  <c r="L3843" i="4"/>
  <c r="M3843" i="4"/>
  <c r="H3844" i="4"/>
  <c r="I3844" i="4"/>
  <c r="J3844" i="4"/>
  <c r="K3844" i="4"/>
  <c r="L3844" i="4"/>
  <c r="M3844" i="4"/>
  <c r="H3845" i="4"/>
  <c r="I3845" i="4"/>
  <c r="J3845" i="4"/>
  <c r="K3845" i="4"/>
  <c r="L3845" i="4"/>
  <c r="M3845" i="4"/>
  <c r="H3846" i="4"/>
  <c r="I3846" i="4"/>
  <c r="J3846" i="4"/>
  <c r="K3846" i="4"/>
  <c r="L3846" i="4"/>
  <c r="M3846" i="4"/>
  <c r="H3847" i="4"/>
  <c r="I3847" i="4"/>
  <c r="J3847" i="4"/>
  <c r="K3847" i="4"/>
  <c r="L3847" i="4"/>
  <c r="M3847" i="4"/>
  <c r="H3848" i="4"/>
  <c r="I3848" i="4"/>
  <c r="J3848" i="4"/>
  <c r="K3848" i="4"/>
  <c r="L3848" i="4"/>
  <c r="M3848" i="4"/>
  <c r="H3849" i="4"/>
  <c r="I3849" i="4"/>
  <c r="J3849" i="4"/>
  <c r="K3849" i="4"/>
  <c r="L3849" i="4"/>
  <c r="M3849" i="4"/>
  <c r="H3850" i="4"/>
  <c r="I3850" i="4"/>
  <c r="J3850" i="4"/>
  <c r="K3850" i="4"/>
  <c r="L3850" i="4"/>
  <c r="M3850" i="4"/>
  <c r="H3851" i="4"/>
  <c r="I3851" i="4"/>
  <c r="J3851" i="4"/>
  <c r="K3851" i="4"/>
  <c r="L3851" i="4"/>
  <c r="M3851" i="4"/>
  <c r="H3852" i="4"/>
  <c r="I3852" i="4"/>
  <c r="J3852" i="4"/>
  <c r="K3852" i="4"/>
  <c r="L3852" i="4"/>
  <c r="M3852" i="4"/>
  <c r="H3853" i="4"/>
  <c r="I3853" i="4"/>
  <c r="J3853" i="4"/>
  <c r="K3853" i="4"/>
  <c r="L3853" i="4"/>
  <c r="M3853" i="4"/>
  <c r="H3854" i="4"/>
  <c r="I3854" i="4"/>
  <c r="J3854" i="4"/>
  <c r="K3854" i="4"/>
  <c r="L3854" i="4"/>
  <c r="M3854" i="4"/>
  <c r="H3855" i="4"/>
  <c r="I3855" i="4"/>
  <c r="J3855" i="4"/>
  <c r="K3855" i="4"/>
  <c r="L3855" i="4"/>
  <c r="M3855" i="4"/>
  <c r="H3856" i="4"/>
  <c r="I3856" i="4"/>
  <c r="J3856" i="4"/>
  <c r="K3856" i="4"/>
  <c r="L3856" i="4"/>
  <c r="M3856" i="4"/>
  <c r="H3857" i="4"/>
  <c r="I3857" i="4"/>
  <c r="J3857" i="4"/>
  <c r="K3857" i="4"/>
  <c r="L3857" i="4"/>
  <c r="M3857" i="4"/>
  <c r="H3858" i="4"/>
  <c r="I3858" i="4"/>
  <c r="J3858" i="4"/>
  <c r="K3858" i="4"/>
  <c r="L3858" i="4"/>
  <c r="M3858" i="4"/>
  <c r="H3859" i="4"/>
  <c r="I3859" i="4"/>
  <c r="J3859" i="4"/>
  <c r="K3859" i="4"/>
  <c r="L3859" i="4"/>
  <c r="M3859" i="4"/>
  <c r="H3860" i="4"/>
  <c r="I3860" i="4"/>
  <c r="J3860" i="4"/>
  <c r="K3860" i="4"/>
  <c r="L3860" i="4"/>
  <c r="M3860" i="4"/>
  <c r="H3861" i="4"/>
  <c r="I3861" i="4"/>
  <c r="J3861" i="4"/>
  <c r="K3861" i="4"/>
  <c r="L3861" i="4"/>
  <c r="M3861" i="4"/>
  <c r="H3862" i="4"/>
  <c r="I3862" i="4"/>
  <c r="J3862" i="4"/>
  <c r="K3862" i="4"/>
  <c r="L3862" i="4"/>
  <c r="M3862" i="4"/>
  <c r="Y3514" i="4" l="1"/>
  <c r="J3585" i="3" s="1"/>
  <c r="Y3822" i="4"/>
  <c r="J3910" i="3" s="1"/>
  <c r="V3683" i="4"/>
  <c r="G3769" i="3" s="1"/>
  <c r="X3678" i="4"/>
  <c r="I3764" i="3" s="1"/>
  <c r="V3675" i="4"/>
  <c r="G3761" i="3" s="1"/>
  <c r="V3643" i="4"/>
  <c r="G3729" i="3" s="1"/>
  <c r="V3639" i="4"/>
  <c r="G3725" i="3" s="1"/>
  <c r="X3606" i="4"/>
  <c r="I3692" i="3" s="1"/>
  <c r="Y3821" i="4"/>
  <c r="J3909" i="3" s="1"/>
  <c r="X3751" i="4"/>
  <c r="I3831" i="3" s="1"/>
  <c r="X3747" i="4"/>
  <c r="I3829" i="3" s="1"/>
  <c r="X3684" i="4"/>
  <c r="I3770" i="3" s="1"/>
  <c r="V3677" i="4"/>
  <c r="G3763" i="3" s="1"/>
  <c r="X3676" i="4"/>
  <c r="I3762" i="3" s="1"/>
  <c r="V3665" i="4"/>
  <c r="G3751" i="3" s="1"/>
  <c r="V3661" i="4"/>
  <c r="G3747" i="3" s="1"/>
  <c r="V3657" i="4"/>
  <c r="G3743" i="3" s="1"/>
  <c r="V3653" i="4"/>
  <c r="G3739" i="3" s="1"/>
  <c r="V3649" i="4"/>
  <c r="G3735" i="3" s="1"/>
  <c r="V3645" i="4"/>
  <c r="G3731" i="3" s="1"/>
  <c r="V3641" i="4"/>
  <c r="G3727" i="3" s="1"/>
  <c r="T3606" i="4"/>
  <c r="E3692" i="3" s="1"/>
  <c r="T3601" i="4"/>
  <c r="E3687" i="3" s="1"/>
  <c r="X3533" i="4"/>
  <c r="I3603" i="3" s="1"/>
  <c r="X3529" i="4"/>
  <c r="I3600" i="3" s="1"/>
  <c r="X3525" i="4"/>
  <c r="I3596" i="3" s="1"/>
  <c r="X3521" i="4"/>
  <c r="I3592" i="3" s="1"/>
  <c r="W3680" i="4"/>
  <c r="H3766" i="3" s="1"/>
  <c r="Y3679" i="4"/>
  <c r="J3765" i="3" s="1"/>
  <c r="W3668" i="4"/>
  <c r="H3754" i="3" s="1"/>
  <c r="Y3667" i="4"/>
  <c r="J3753" i="3" s="1"/>
  <c r="V3712" i="4"/>
  <c r="G3798" i="3" s="1"/>
  <c r="V3708" i="4"/>
  <c r="G3794" i="3" s="1"/>
  <c r="V3704" i="4"/>
  <c r="G3790" i="3" s="1"/>
  <c r="V3700" i="4"/>
  <c r="G3786" i="3" s="1"/>
  <c r="V3696" i="4"/>
  <c r="G3782" i="3" s="1"/>
  <c r="T3692" i="4"/>
  <c r="E3778" i="3" s="1"/>
  <c r="Y3689" i="4"/>
  <c r="J3775" i="3" s="1"/>
  <c r="V3684" i="4"/>
  <c r="G3770" i="3" s="1"/>
  <c r="V3663" i="4"/>
  <c r="G3749" i="3" s="1"/>
  <c r="V3659" i="4"/>
  <c r="G3745" i="3" s="1"/>
  <c r="V3655" i="4"/>
  <c r="G3741" i="3" s="1"/>
  <c r="V3651" i="4"/>
  <c r="G3737" i="3" s="1"/>
  <c r="V3647" i="4"/>
  <c r="G3733" i="3" s="1"/>
  <c r="X3631" i="4"/>
  <c r="I3717" i="3" s="1"/>
  <c r="T3607" i="4"/>
  <c r="E3693" i="3" s="1"/>
  <c r="W3686" i="4"/>
  <c r="H3772" i="3" s="1"/>
  <c r="Y3685" i="4"/>
  <c r="J3771" i="3" s="1"/>
  <c r="W3666" i="4"/>
  <c r="H3752" i="3" s="1"/>
  <c r="V3698" i="4"/>
  <c r="G3784" i="3" s="1"/>
  <c r="V3690" i="4"/>
  <c r="G3776" i="3" s="1"/>
  <c r="X3534" i="4"/>
  <c r="I3604" i="3" s="1"/>
  <c r="X3514" i="4"/>
  <c r="I3585" i="3" s="1"/>
  <c r="Y3826" i="4"/>
  <c r="J3914" i="3" s="1"/>
  <c r="Y3817" i="4"/>
  <c r="J3905" i="3" s="1"/>
  <c r="W3767" i="4"/>
  <c r="H3841" i="3" s="1"/>
  <c r="V3740" i="4"/>
  <c r="G3824" i="3" s="1"/>
  <c r="V3736" i="4"/>
  <c r="G3821" i="3" s="1"/>
  <c r="V3732" i="4"/>
  <c r="G3818" i="3" s="1"/>
  <c r="V3728" i="4"/>
  <c r="G3815" i="3" s="1"/>
  <c r="V3724" i="4"/>
  <c r="G3810" i="3" s="1"/>
  <c r="V3720" i="4"/>
  <c r="G3806" i="3" s="1"/>
  <c r="V3716" i="4"/>
  <c r="G3802" i="3" s="1"/>
  <c r="Y3828" i="4"/>
  <c r="J3916" i="3" s="1"/>
  <c r="Y3824" i="4"/>
  <c r="J3912" i="3" s="1"/>
  <c r="Y3816" i="4"/>
  <c r="J3904" i="3" s="1"/>
  <c r="Y3827" i="4"/>
  <c r="J3915" i="3" s="1"/>
  <c r="W3746" i="4"/>
  <c r="H3828" i="3" s="1"/>
  <c r="X3787" i="4"/>
  <c r="I3858" i="3" s="1"/>
  <c r="Y3748" i="4"/>
  <c r="J3879" i="3" s="1"/>
  <c r="Y3823" i="4"/>
  <c r="J3911" i="3" s="1"/>
  <c r="Y3819" i="4"/>
  <c r="J3907" i="3" s="1"/>
  <c r="Y3769" i="4"/>
  <c r="J3843" i="3" s="1"/>
  <c r="Y3693" i="4"/>
  <c r="J3779" i="3" s="1"/>
  <c r="W3691" i="4"/>
  <c r="H3777" i="3" s="1"/>
  <c r="Y3690" i="4"/>
  <c r="J3776" i="3" s="1"/>
  <c r="X3688" i="4"/>
  <c r="I3774" i="3" s="1"/>
  <c r="V3688" i="4"/>
  <c r="G3774" i="3" s="1"/>
  <c r="T3688" i="4"/>
  <c r="E3774" i="3" s="1"/>
  <c r="V3672" i="4"/>
  <c r="G3758" i="3" s="1"/>
  <c r="W3600" i="4"/>
  <c r="H3686" i="3" s="1"/>
  <c r="V3856" i="4"/>
  <c r="G3944" i="3" s="1"/>
  <c r="V3852" i="4"/>
  <c r="G3940" i="3" s="1"/>
  <c r="V3848" i="4"/>
  <c r="G3936" i="3" s="1"/>
  <c r="V3844" i="4"/>
  <c r="G3932" i="3" s="1"/>
  <c r="V3840" i="4"/>
  <c r="G3928" i="3" s="1"/>
  <c r="V3836" i="4"/>
  <c r="G3924" i="3" s="1"/>
  <c r="X3819" i="4"/>
  <c r="I3907" i="3" s="1"/>
  <c r="Y3815" i="4"/>
  <c r="J3903" i="3" s="1"/>
  <c r="T3775" i="4"/>
  <c r="E3849" i="3" s="1"/>
  <c r="V3774" i="4"/>
  <c r="G3848" i="3" s="1"/>
  <c r="X3536" i="4"/>
  <c r="I3606" i="3" s="1"/>
  <c r="X3532" i="4"/>
  <c r="I3602" i="3" s="1"/>
  <c r="X3528" i="4"/>
  <c r="I3599" i="3" s="1"/>
  <c r="X3524" i="4"/>
  <c r="I3595" i="3" s="1"/>
  <c r="X3516" i="4"/>
  <c r="I3587" i="3" s="1"/>
  <c r="T3513" i="4"/>
  <c r="E3584" i="3" s="1"/>
  <c r="Y3515" i="4"/>
  <c r="J3586" i="3" s="1"/>
  <c r="T3773" i="4"/>
  <c r="E3847" i="3" s="1"/>
  <c r="X3767" i="4"/>
  <c r="I3841" i="3" s="1"/>
  <c r="X3759" i="4"/>
  <c r="I3881" i="3" s="1"/>
  <c r="Y3672" i="4"/>
  <c r="J3758" i="3" s="1"/>
  <c r="W3669" i="4"/>
  <c r="H3755" i="3" s="1"/>
  <c r="W3667" i="4"/>
  <c r="H3753" i="3" s="1"/>
  <c r="X3818" i="4"/>
  <c r="I3906" i="3" s="1"/>
  <c r="Y3829" i="4"/>
  <c r="J3917" i="3" s="1"/>
  <c r="Y3818" i="4"/>
  <c r="J3906" i="3" s="1"/>
  <c r="X3814" i="4"/>
  <c r="I3902" i="3" s="1"/>
  <c r="W3772" i="4"/>
  <c r="H3846" i="3" s="1"/>
  <c r="W3769" i="4"/>
  <c r="H3843" i="3" s="1"/>
  <c r="T3602" i="4"/>
  <c r="E3688" i="3" s="1"/>
  <c r="Y3600" i="4"/>
  <c r="J3686" i="3" s="1"/>
  <c r="Y3594" i="4"/>
  <c r="J3680" i="3" s="1"/>
  <c r="U3594" i="4"/>
  <c r="F3680" i="3" s="1"/>
  <c r="Y3590" i="4"/>
  <c r="J3676" i="3" s="1"/>
  <c r="U3590" i="4"/>
  <c r="F3676" i="3" s="1"/>
  <c r="Y3586" i="4"/>
  <c r="J3672" i="3" s="1"/>
  <c r="U3586" i="4"/>
  <c r="F3672" i="3" s="1"/>
  <c r="Y3582" i="4"/>
  <c r="J3668" i="3" s="1"/>
  <c r="U3582" i="4"/>
  <c r="F3668" i="3" s="1"/>
  <c r="Y3578" i="4"/>
  <c r="J3664" i="3" s="1"/>
  <c r="U3578" i="4"/>
  <c r="F3664" i="3" s="1"/>
  <c r="Y3574" i="4"/>
  <c r="J3661" i="3" s="1"/>
  <c r="U3574" i="4"/>
  <c r="F3661" i="3" s="1"/>
  <c r="Y3570" i="4"/>
  <c r="J3657" i="3" s="1"/>
  <c r="U3570" i="4"/>
  <c r="F3657" i="3" s="1"/>
  <c r="Y3566" i="4"/>
  <c r="J3635" i="3" s="1"/>
  <c r="W3566" i="4"/>
  <c r="H3635" i="3" s="1"/>
  <c r="U3566" i="4"/>
  <c r="F3635" i="3" s="1"/>
  <c r="Y3562" i="4"/>
  <c r="J3631" i="3" s="1"/>
  <c r="W3562" i="4"/>
  <c r="H3631" i="3" s="1"/>
  <c r="U3562" i="4"/>
  <c r="F3631" i="3" s="1"/>
  <c r="Y3558" i="4"/>
  <c r="J3627" i="3" s="1"/>
  <c r="W3558" i="4"/>
  <c r="H3627" i="3" s="1"/>
  <c r="U3558" i="4"/>
  <c r="F3627" i="3" s="1"/>
  <c r="Y3554" i="4"/>
  <c r="J3623" i="3" s="1"/>
  <c r="W3554" i="4"/>
  <c r="H3623" i="3" s="1"/>
  <c r="U3554" i="4"/>
  <c r="F3623" i="3" s="1"/>
  <c r="Y3550" i="4"/>
  <c r="J3619" i="3" s="1"/>
  <c r="W3550" i="4"/>
  <c r="H3619" i="3" s="1"/>
  <c r="U3550" i="4"/>
  <c r="F3619" i="3" s="1"/>
  <c r="Y3546" i="4"/>
  <c r="J3615" i="3" s="1"/>
  <c r="U3546" i="4"/>
  <c r="F3615" i="3" s="1"/>
  <c r="W3545" i="4"/>
  <c r="H3614" i="3" s="1"/>
  <c r="Y3542" i="4"/>
  <c r="J3611" i="3" s="1"/>
  <c r="Y3538" i="4"/>
  <c r="J3644" i="3" s="1"/>
  <c r="Y3534" i="4"/>
  <c r="J3604" i="3" s="1"/>
  <c r="Y3530" i="4"/>
  <c r="J3643" i="3" s="1"/>
  <c r="Y3526" i="4"/>
  <c r="J3597" i="3" s="1"/>
  <c r="Y3522" i="4"/>
  <c r="J3593" i="3" s="1"/>
  <c r="V3858" i="4"/>
  <c r="G3946" i="3" s="1"/>
  <c r="V3854" i="4"/>
  <c r="G3942" i="3" s="1"/>
  <c r="V3850" i="4"/>
  <c r="G3938" i="3" s="1"/>
  <c r="V3846" i="4"/>
  <c r="G3934" i="3" s="1"/>
  <c r="V3838" i="4"/>
  <c r="G3926" i="3" s="1"/>
  <c r="Y3825" i="4"/>
  <c r="J3913" i="3" s="1"/>
  <c r="T3784" i="4"/>
  <c r="E3856" i="3" s="1"/>
  <c r="T3776" i="4"/>
  <c r="E3850" i="3" s="1"/>
  <c r="V3694" i="4"/>
  <c r="G3780" i="3" s="1"/>
  <c r="W3609" i="4"/>
  <c r="H3695" i="3" s="1"/>
  <c r="W3605" i="4"/>
  <c r="H3691" i="3" s="1"/>
  <c r="U3605" i="4"/>
  <c r="F3691" i="3" s="1"/>
  <c r="X3601" i="4"/>
  <c r="I3687" i="3" s="1"/>
  <c r="X3538" i="4"/>
  <c r="I3644" i="3" s="1"/>
  <c r="Y3820" i="4"/>
  <c r="J3908" i="3" s="1"/>
  <c r="Y3759" i="4"/>
  <c r="J3881" i="3" s="1"/>
  <c r="Y3755" i="4"/>
  <c r="J3834" i="3" s="1"/>
  <c r="V3678" i="4"/>
  <c r="G3764" i="3" s="1"/>
  <c r="T3609" i="4"/>
  <c r="E3695" i="3" s="1"/>
  <c r="X3852" i="4"/>
  <c r="I3940" i="3" s="1"/>
  <c r="X3848" i="4"/>
  <c r="I3936" i="3" s="1"/>
  <c r="V3843" i="4"/>
  <c r="G3931" i="3" s="1"/>
  <c r="V3831" i="4"/>
  <c r="G3919" i="3" s="1"/>
  <c r="X3824" i="4"/>
  <c r="I3912" i="3" s="1"/>
  <c r="X3816" i="4"/>
  <c r="I3904" i="3" s="1"/>
  <c r="X3811" i="4"/>
  <c r="I3899" i="3" s="1"/>
  <c r="V3811" i="4"/>
  <c r="G3899" i="3" s="1"/>
  <c r="T3811" i="4"/>
  <c r="E3899" i="3" s="1"/>
  <c r="X3807" i="4"/>
  <c r="I3895" i="3" s="1"/>
  <c r="V3807" i="4"/>
  <c r="G3895" i="3" s="1"/>
  <c r="T3807" i="4"/>
  <c r="E3895" i="3" s="1"/>
  <c r="X3803" i="4"/>
  <c r="I3891" i="3" s="1"/>
  <c r="V3803" i="4"/>
  <c r="G3891" i="3" s="1"/>
  <c r="T3803" i="4"/>
  <c r="E3891" i="3" s="1"/>
  <c r="X3799" i="4"/>
  <c r="I3866" i="3" s="1"/>
  <c r="V3799" i="4"/>
  <c r="G3866" i="3" s="1"/>
  <c r="T3799" i="4"/>
  <c r="E3866" i="3" s="1"/>
  <c r="X3795" i="4"/>
  <c r="I3863" i="3" s="1"/>
  <c r="V3795" i="4"/>
  <c r="G3863" i="3" s="1"/>
  <c r="T3795" i="4"/>
  <c r="E3863" i="3" s="1"/>
  <c r="X3791" i="4"/>
  <c r="I3887" i="3" s="1"/>
  <c r="V3791" i="4"/>
  <c r="G3887" i="3" s="1"/>
  <c r="T3791" i="4"/>
  <c r="E3887" i="3" s="1"/>
  <c r="Y3787" i="4"/>
  <c r="J3858" i="3" s="1"/>
  <c r="U3787" i="4"/>
  <c r="F3858" i="3" s="1"/>
  <c r="W3779" i="4"/>
  <c r="H3853" i="3" s="1"/>
  <c r="V3691" i="4"/>
  <c r="G3777" i="3" s="1"/>
  <c r="V3680" i="4"/>
  <c r="G3766" i="3" s="1"/>
  <c r="Y3674" i="4"/>
  <c r="J3760" i="3" s="1"/>
  <c r="X3602" i="4"/>
  <c r="I3688" i="3" s="1"/>
  <c r="V3602" i="4"/>
  <c r="G3688" i="3" s="1"/>
  <c r="Y3601" i="4"/>
  <c r="J3687" i="3" s="1"/>
  <c r="X3842" i="4"/>
  <c r="I3930" i="3" s="1"/>
  <c r="W3862" i="4"/>
  <c r="H3950" i="3" s="1"/>
  <c r="W3858" i="4"/>
  <c r="H3946" i="3" s="1"/>
  <c r="W3854" i="4"/>
  <c r="H3942" i="3" s="1"/>
  <c r="W3850" i="4"/>
  <c r="H3938" i="3" s="1"/>
  <c r="W3846" i="4"/>
  <c r="H3934" i="3" s="1"/>
  <c r="Y3845" i="4"/>
  <c r="J3933" i="3" s="1"/>
  <c r="W3842" i="4"/>
  <c r="H3930" i="3" s="1"/>
  <c r="W3838" i="4"/>
  <c r="H3926" i="3" s="1"/>
  <c r="U3835" i="4"/>
  <c r="F3923" i="3" s="1"/>
  <c r="X3829" i="4"/>
  <c r="I3917" i="3" s="1"/>
  <c r="X3821" i="4"/>
  <c r="I3909" i="3" s="1"/>
  <c r="X3781" i="4"/>
  <c r="I3854" i="3" s="1"/>
  <c r="V3780" i="4"/>
  <c r="G3875" i="3" s="1"/>
  <c r="T3780" i="4"/>
  <c r="E3875" i="3" s="1"/>
  <c r="T3779" i="4"/>
  <c r="E3853" i="3" s="1"/>
  <c r="W3694" i="4"/>
  <c r="H3780" i="3" s="1"/>
  <c r="X3693" i="4"/>
  <c r="I3779" i="3" s="1"/>
  <c r="X3686" i="4"/>
  <c r="I3772" i="3" s="1"/>
  <c r="X3672" i="4"/>
  <c r="I3758" i="3" s="1"/>
  <c r="V3670" i="4"/>
  <c r="G3756" i="3" s="1"/>
  <c r="W3665" i="4"/>
  <c r="H3751" i="3" s="1"/>
  <c r="W3661" i="4"/>
  <c r="H3747" i="3" s="1"/>
  <c r="W3657" i="4"/>
  <c r="H3743" i="3" s="1"/>
  <c r="W3653" i="4"/>
  <c r="H3739" i="3" s="1"/>
  <c r="W3649" i="4"/>
  <c r="H3735" i="3" s="1"/>
  <c r="W3645" i="4"/>
  <c r="H3731" i="3" s="1"/>
  <c r="W3641" i="4"/>
  <c r="H3727" i="3" s="1"/>
  <c r="W3633" i="4"/>
  <c r="H3719" i="3" s="1"/>
  <c r="Y3629" i="4"/>
  <c r="J3715" i="3" s="1"/>
  <c r="W3629" i="4"/>
  <c r="H3715" i="3" s="1"/>
  <c r="Y3625" i="4"/>
  <c r="J3711" i="3" s="1"/>
  <c r="W3625" i="4"/>
  <c r="H3711" i="3" s="1"/>
  <c r="Y3621" i="4"/>
  <c r="J3707" i="3" s="1"/>
  <c r="W3621" i="4"/>
  <c r="H3707" i="3" s="1"/>
  <c r="Y3617" i="4"/>
  <c r="J3703" i="3" s="1"/>
  <c r="W3617" i="4"/>
  <c r="H3703" i="3" s="1"/>
  <c r="Y3613" i="4"/>
  <c r="J3699" i="3" s="1"/>
  <c r="W3613" i="4"/>
  <c r="H3699" i="3" s="1"/>
  <c r="X3609" i="4"/>
  <c r="I3695" i="3" s="1"/>
  <c r="X3605" i="4"/>
  <c r="I3691" i="3" s="1"/>
  <c r="T3599" i="4"/>
  <c r="E3685" i="3" s="1"/>
  <c r="X3598" i="4"/>
  <c r="I3684" i="3" s="1"/>
  <c r="X3591" i="4"/>
  <c r="I3677" i="3" s="1"/>
  <c r="X3587" i="4"/>
  <c r="I3673" i="3" s="1"/>
  <c r="X3583" i="4"/>
  <c r="I3669" i="3" s="1"/>
  <c r="X3579" i="4"/>
  <c r="I3665" i="3" s="1"/>
  <c r="T3579" i="4"/>
  <c r="E3665" i="3" s="1"/>
  <c r="X3575" i="4"/>
  <c r="I3662" i="3" s="1"/>
  <c r="V3575" i="4"/>
  <c r="G3662" i="3" s="1"/>
  <c r="X3571" i="4"/>
  <c r="I3658" i="3" s="1"/>
  <c r="V3571" i="4"/>
  <c r="G3658" i="3" s="1"/>
  <c r="X3567" i="4"/>
  <c r="I3654" i="3" s="1"/>
  <c r="X3563" i="4"/>
  <c r="I3632" i="3" s="1"/>
  <c r="V3563" i="4"/>
  <c r="G3632" i="3" s="1"/>
  <c r="X3559" i="4"/>
  <c r="I3628" i="3" s="1"/>
  <c r="V3559" i="4"/>
  <c r="G3628" i="3" s="1"/>
  <c r="X3555" i="4"/>
  <c r="I3624" i="3" s="1"/>
  <c r="V3555" i="4"/>
  <c r="G3624" i="3" s="1"/>
  <c r="X3551" i="4"/>
  <c r="I3620" i="3" s="1"/>
  <c r="V3551" i="4"/>
  <c r="G3620" i="3" s="1"/>
  <c r="X3547" i="4"/>
  <c r="I3616" i="3" s="1"/>
  <c r="X3543" i="4"/>
  <c r="I3612" i="3" s="1"/>
  <c r="X3539" i="4"/>
  <c r="I3608" i="3" s="1"/>
  <c r="X3535" i="4"/>
  <c r="I3605" i="3" s="1"/>
  <c r="X3531" i="4"/>
  <c r="I3601" i="3" s="1"/>
  <c r="X3527" i="4"/>
  <c r="I3598" i="3" s="1"/>
  <c r="X3523" i="4"/>
  <c r="I3594" i="3" s="1"/>
  <c r="X3519" i="4"/>
  <c r="I3590" i="3" s="1"/>
  <c r="X3515" i="4"/>
  <c r="I3586" i="3" s="1"/>
  <c r="X3826" i="4"/>
  <c r="I3914" i="3" s="1"/>
  <c r="W3695" i="4"/>
  <c r="H3781" i="3" s="1"/>
  <c r="T3690" i="4"/>
  <c r="E3776" i="3" s="1"/>
  <c r="W3689" i="4"/>
  <c r="H3775" i="3" s="1"/>
  <c r="Y3688" i="4"/>
  <c r="J3774" i="3" s="1"/>
  <c r="Y3518" i="4"/>
  <c r="J3589" i="3" s="1"/>
  <c r="Y3831" i="4"/>
  <c r="J3919" i="3" s="1"/>
  <c r="X3815" i="4"/>
  <c r="I3903" i="3" s="1"/>
  <c r="X3784" i="4"/>
  <c r="I3856" i="3" s="1"/>
  <c r="X3761" i="4"/>
  <c r="I3838" i="3" s="1"/>
  <c r="X3757" i="4"/>
  <c r="I3835" i="3" s="1"/>
  <c r="X3753" i="4"/>
  <c r="I3833" i="3" s="1"/>
  <c r="X3744" i="4"/>
  <c r="I3827" i="3" s="1"/>
  <c r="X3740" i="4"/>
  <c r="I3824" i="3" s="1"/>
  <c r="X3736" i="4"/>
  <c r="I3821" i="3" s="1"/>
  <c r="X3732" i="4"/>
  <c r="I3818" i="3" s="1"/>
  <c r="X3728" i="4"/>
  <c r="I3815" i="3" s="1"/>
  <c r="X3724" i="4"/>
  <c r="I3810" i="3" s="1"/>
  <c r="X3720" i="4"/>
  <c r="I3806" i="3" s="1"/>
  <c r="X3712" i="4"/>
  <c r="I3798" i="3" s="1"/>
  <c r="Y3680" i="4"/>
  <c r="J3766" i="3" s="1"/>
  <c r="X3677" i="4"/>
  <c r="I3763" i="3" s="1"/>
  <c r="V3676" i="4"/>
  <c r="G3762" i="3" s="1"/>
  <c r="V3601" i="4"/>
  <c r="G3687" i="3" s="1"/>
  <c r="X3596" i="4"/>
  <c r="I3682" i="3" s="1"/>
  <c r="X3522" i="4"/>
  <c r="I3593" i="3" s="1"/>
  <c r="X3518" i="4"/>
  <c r="I3589" i="3" s="1"/>
  <c r="X3823" i="4"/>
  <c r="I3911" i="3" s="1"/>
  <c r="V3833" i="4"/>
  <c r="G3921" i="3" s="1"/>
  <c r="X3828" i="4"/>
  <c r="I3916" i="3" s="1"/>
  <c r="X3820" i="4"/>
  <c r="I3908" i="3" s="1"/>
  <c r="V3813" i="4"/>
  <c r="G3901" i="3" s="1"/>
  <c r="V3809" i="4"/>
  <c r="G3897" i="3" s="1"/>
  <c r="V3805" i="4"/>
  <c r="G3893" i="3" s="1"/>
  <c r="V3801" i="4"/>
  <c r="G3889" i="3" s="1"/>
  <c r="V3797" i="4"/>
  <c r="G3864" i="3" s="1"/>
  <c r="V3793" i="4"/>
  <c r="G3876" i="3" s="1"/>
  <c r="V3789" i="4"/>
  <c r="G3860" i="3" s="1"/>
  <c r="X3773" i="4"/>
  <c r="I3847" i="3" s="1"/>
  <c r="V3773" i="4"/>
  <c r="G3847" i="3" s="1"/>
  <c r="V3770" i="4"/>
  <c r="G3844" i="3" s="1"/>
  <c r="Y3762" i="4"/>
  <c r="J3874" i="3" s="1"/>
  <c r="X3692" i="4"/>
  <c r="I3778" i="3" s="1"/>
  <c r="X3691" i="4"/>
  <c r="I3777" i="3" s="1"/>
  <c r="V3682" i="4"/>
  <c r="G3768" i="3" s="1"/>
  <c r="W3678" i="4"/>
  <c r="H3764" i="3" s="1"/>
  <c r="Y3677" i="4"/>
  <c r="J3763" i="3" s="1"/>
  <c r="W3677" i="4"/>
  <c r="H3763" i="3" s="1"/>
  <c r="W3674" i="4"/>
  <c r="H3760" i="3" s="1"/>
  <c r="Y3673" i="4"/>
  <c r="J3759" i="3" s="1"/>
  <c r="V3668" i="4"/>
  <c r="G3754" i="3" s="1"/>
  <c r="Y3608" i="4"/>
  <c r="J3694" i="3" s="1"/>
  <c r="W3608" i="4"/>
  <c r="H3694" i="3" s="1"/>
  <c r="W3604" i="4"/>
  <c r="H3690" i="3" s="1"/>
  <c r="W3601" i="4"/>
  <c r="H3687" i="3" s="1"/>
  <c r="W3597" i="4"/>
  <c r="H3683" i="3" s="1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W3541" i="4"/>
  <c r="H3610" i="3" s="1"/>
  <c r="U3541" i="4"/>
  <c r="F3610" i="3" s="1"/>
  <c r="Y3537" i="4"/>
  <c r="J3607" i="3" s="1"/>
  <c r="W3537" i="4"/>
  <c r="H3607" i="3" s="1"/>
  <c r="U3537" i="4"/>
  <c r="F3607" i="3" s="1"/>
  <c r="Y3533" i="4"/>
  <c r="J3603" i="3" s="1"/>
  <c r="W3533" i="4"/>
  <c r="H3603" i="3" s="1"/>
  <c r="U3533" i="4"/>
  <c r="F3603" i="3" s="1"/>
  <c r="Y3529" i="4"/>
  <c r="J3600" i="3" s="1"/>
  <c r="W3529" i="4"/>
  <c r="H3600" i="3" s="1"/>
  <c r="Y3525" i="4"/>
  <c r="J3596" i="3" s="1"/>
  <c r="W3525" i="4"/>
  <c r="H3596" i="3" s="1"/>
  <c r="U3525" i="4"/>
  <c r="F3596" i="3" s="1"/>
  <c r="Y3521" i="4"/>
  <c r="J3592" i="3" s="1"/>
  <c r="Y3517" i="4"/>
  <c r="J3588" i="3" s="1"/>
  <c r="W3860" i="4"/>
  <c r="H3948" i="3" s="1"/>
  <c r="W3856" i="4"/>
  <c r="H3944" i="3" s="1"/>
  <c r="W3852" i="4"/>
  <c r="H3940" i="3" s="1"/>
  <c r="W3848" i="4"/>
  <c r="H3936" i="3" s="1"/>
  <c r="W3844" i="4"/>
  <c r="H3932" i="3" s="1"/>
  <c r="W3840" i="4"/>
  <c r="H3928" i="3" s="1"/>
  <c r="Y3836" i="4"/>
  <c r="J3924" i="3" s="1"/>
  <c r="W3836" i="4"/>
  <c r="H3924" i="3" s="1"/>
  <c r="Y3835" i="4"/>
  <c r="J3923" i="3" s="1"/>
  <c r="X3825" i="4"/>
  <c r="I3913" i="3" s="1"/>
  <c r="X3817" i="4"/>
  <c r="I3905" i="3" s="1"/>
  <c r="X3783" i="4"/>
  <c r="I3884" i="3" s="1"/>
  <c r="V3777" i="4"/>
  <c r="G3851" i="3" s="1"/>
  <c r="W3768" i="4"/>
  <c r="H3842" i="3" s="1"/>
  <c r="V3766" i="4"/>
  <c r="G3883" i="3" s="1"/>
  <c r="X3764" i="4"/>
  <c r="I3839" i="3" s="1"/>
  <c r="X3695" i="4"/>
  <c r="I3781" i="3" s="1"/>
  <c r="V3695" i="4"/>
  <c r="G3781" i="3" s="1"/>
  <c r="Y3694" i="4"/>
  <c r="J3780" i="3" s="1"/>
  <c r="V3693" i="4"/>
  <c r="G3779" i="3" s="1"/>
  <c r="T3693" i="4"/>
  <c r="E3779" i="3" s="1"/>
  <c r="W3692" i="4"/>
  <c r="H3778" i="3" s="1"/>
  <c r="T3689" i="4"/>
  <c r="E3775" i="3" s="1"/>
  <c r="V3686" i="4"/>
  <c r="G3772" i="3" s="1"/>
  <c r="V3685" i="4"/>
  <c r="G3771" i="3" s="1"/>
  <c r="V3674" i="4"/>
  <c r="G3760" i="3" s="1"/>
  <c r="V3671" i="4"/>
  <c r="G3757" i="3" s="1"/>
  <c r="X3670" i="4"/>
  <c r="I3756" i="3" s="1"/>
  <c r="W3663" i="4"/>
  <c r="H3749" i="3" s="1"/>
  <c r="Y3661" i="4"/>
  <c r="J3747" i="3" s="1"/>
  <c r="W3659" i="4"/>
  <c r="H3745" i="3" s="1"/>
  <c r="Y3657" i="4"/>
  <c r="J3743" i="3" s="1"/>
  <c r="W3655" i="4"/>
  <c r="H3741" i="3" s="1"/>
  <c r="Y3653" i="4"/>
  <c r="J3739" i="3" s="1"/>
  <c r="W3651" i="4"/>
  <c r="H3737" i="3" s="1"/>
  <c r="Y3649" i="4"/>
  <c r="J3735" i="3" s="1"/>
  <c r="W3647" i="4"/>
  <c r="H3733" i="3" s="1"/>
  <c r="Y3645" i="4"/>
  <c r="J3731" i="3" s="1"/>
  <c r="W3643" i="4"/>
  <c r="H3729" i="3" s="1"/>
  <c r="Y3641" i="4"/>
  <c r="J3727" i="3" s="1"/>
  <c r="W3639" i="4"/>
  <c r="H3725" i="3" s="1"/>
  <c r="Y3637" i="4"/>
  <c r="J3723" i="3" s="1"/>
  <c r="T3608" i="4"/>
  <c r="E3694" i="3" s="1"/>
  <c r="T3605" i="4"/>
  <c r="E3691" i="3" s="1"/>
  <c r="T3604" i="4"/>
  <c r="E3690" i="3" s="1"/>
  <c r="T3598" i="4"/>
  <c r="E3684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73" i="4"/>
  <c r="G3660" i="3" s="1"/>
  <c r="X3569" i="4"/>
  <c r="I3656" i="3" s="1"/>
  <c r="V3569" i="4"/>
  <c r="G3656" i="3" s="1"/>
  <c r="X3565" i="4"/>
  <c r="I3634" i="3" s="1"/>
  <c r="X3561" i="4"/>
  <c r="I3630" i="3" s="1"/>
  <c r="V3561" i="4"/>
  <c r="G3630" i="3" s="1"/>
  <c r="V3557" i="4"/>
  <c r="G3626" i="3" s="1"/>
  <c r="X3553" i="4"/>
  <c r="I3622" i="3" s="1"/>
  <c r="V3553" i="4"/>
  <c r="G3622" i="3" s="1"/>
  <c r="X3549" i="4"/>
  <c r="I3618" i="3" s="1"/>
  <c r="V3549" i="4"/>
  <c r="G3618" i="3" s="1"/>
  <c r="V3545" i="4"/>
  <c r="G3614" i="3" s="1"/>
  <c r="X3541" i="4"/>
  <c r="I3610" i="3" s="1"/>
  <c r="X3830" i="4"/>
  <c r="I3918" i="3" s="1"/>
  <c r="X3822" i="4"/>
  <c r="I3910" i="3" s="1"/>
  <c r="W3783" i="4"/>
  <c r="H3884" i="3" s="1"/>
  <c r="Y3753" i="4"/>
  <c r="J3833" i="3" s="1"/>
  <c r="X3750" i="4"/>
  <c r="I3830" i="3" s="1"/>
  <c r="W3687" i="4"/>
  <c r="H3773" i="3" s="1"/>
  <c r="Y3686" i="4"/>
  <c r="J3772" i="3" s="1"/>
  <c r="X3683" i="4"/>
  <c r="I3769" i="3" s="1"/>
  <c r="X3665" i="4"/>
  <c r="I3751" i="3" s="1"/>
  <c r="X3661" i="4"/>
  <c r="I3747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637" i="4"/>
  <c r="I3723" i="3" s="1"/>
  <c r="U3596" i="4"/>
  <c r="F3682" i="3" s="1"/>
  <c r="X3827" i="4"/>
  <c r="I3915" i="3" s="1"/>
  <c r="T3603" i="4"/>
  <c r="E3689" i="3" s="1"/>
  <c r="T3600" i="4"/>
  <c r="E3686" i="3" s="1"/>
  <c r="V3834" i="4"/>
  <c r="G3922" i="3" s="1"/>
  <c r="T3834" i="4"/>
  <c r="E3922" i="3" s="1"/>
  <c r="X3788" i="4"/>
  <c r="I3859" i="3" s="1"/>
  <c r="T3778" i="4"/>
  <c r="E3852" i="3" s="1"/>
  <c r="X3778" i="4"/>
  <c r="I3852" i="3" s="1"/>
  <c r="Y3766" i="4"/>
  <c r="J3883" i="3" s="1"/>
  <c r="W3766" i="4"/>
  <c r="H3883" i="3" s="1"/>
  <c r="X3763" i="4"/>
  <c r="I3882" i="3" s="1"/>
  <c r="X3756" i="4"/>
  <c r="I3880" i="3" s="1"/>
  <c r="X3752" i="4"/>
  <c r="I3832" i="3" s="1"/>
  <c r="Y3750" i="4"/>
  <c r="J3830" i="3" s="1"/>
  <c r="X3741" i="4"/>
  <c r="I3825" i="3" s="1"/>
  <c r="X3737" i="4"/>
  <c r="I3822" i="3" s="1"/>
  <c r="X3733" i="4"/>
  <c r="I3819" i="3" s="1"/>
  <c r="X3729" i="4"/>
  <c r="I3816" i="3" s="1"/>
  <c r="X3725" i="4"/>
  <c r="I3811" i="3" s="1"/>
  <c r="X3721" i="4"/>
  <c r="I3807" i="3" s="1"/>
  <c r="X3717" i="4"/>
  <c r="I3803" i="3" s="1"/>
  <c r="X3713" i="4"/>
  <c r="I3799" i="3" s="1"/>
  <c r="Y3695" i="4"/>
  <c r="J3781" i="3" s="1"/>
  <c r="W3693" i="4"/>
  <c r="H3779" i="3" s="1"/>
  <c r="V3687" i="4"/>
  <c r="G3773" i="3" s="1"/>
  <c r="Y3682" i="4"/>
  <c r="J3768" i="3" s="1"/>
  <c r="X3680" i="4"/>
  <c r="I3766" i="3" s="1"/>
  <c r="X3679" i="4"/>
  <c r="I3765" i="3" s="1"/>
  <c r="X3674" i="4"/>
  <c r="I3760" i="3" s="1"/>
  <c r="X3673" i="4"/>
  <c r="I3759" i="3" s="1"/>
  <c r="X3668" i="4"/>
  <c r="I3754" i="3" s="1"/>
  <c r="V3666" i="4"/>
  <c r="G3752" i="3" s="1"/>
  <c r="X3664" i="4"/>
  <c r="I3750" i="3" s="1"/>
  <c r="V3662" i="4"/>
  <c r="G3748" i="3" s="1"/>
  <c r="T3662" i="4"/>
  <c r="E3748" i="3" s="1"/>
  <c r="X3660" i="4"/>
  <c r="I3746" i="3" s="1"/>
  <c r="V3658" i="4"/>
  <c r="G3744" i="3" s="1"/>
  <c r="T3658" i="4"/>
  <c r="E3744" i="3" s="1"/>
  <c r="X3656" i="4"/>
  <c r="I3742" i="3" s="1"/>
  <c r="V3654" i="4"/>
  <c r="G3740" i="3" s="1"/>
  <c r="T3654" i="4"/>
  <c r="E3740" i="3" s="1"/>
  <c r="X3652" i="4"/>
  <c r="I3738" i="3" s="1"/>
  <c r="V3650" i="4"/>
  <c r="G3736" i="3" s="1"/>
  <c r="T3650" i="4"/>
  <c r="E3736" i="3" s="1"/>
  <c r="X3648" i="4"/>
  <c r="I3734" i="3" s="1"/>
  <c r="Y3856" i="4"/>
  <c r="J3944" i="3" s="1"/>
  <c r="U3852" i="4"/>
  <c r="F3940" i="3" s="1"/>
  <c r="Y3848" i="4"/>
  <c r="J3936" i="3" s="1"/>
  <c r="U3848" i="4"/>
  <c r="F3936" i="3" s="1"/>
  <c r="U3844" i="4"/>
  <c r="F3932" i="3" s="1"/>
  <c r="Y3842" i="4"/>
  <c r="J3930" i="3" s="1"/>
  <c r="Y3840" i="4"/>
  <c r="J3928" i="3" s="1"/>
  <c r="U3840" i="4"/>
  <c r="F3928" i="3" s="1"/>
  <c r="U3836" i="4"/>
  <c r="F3924" i="3" s="1"/>
  <c r="Y3834" i="4"/>
  <c r="J3922" i="3" s="1"/>
  <c r="W3796" i="4"/>
  <c r="H3888" i="3" s="1"/>
  <c r="W3792" i="4"/>
  <c r="H3861" i="3" s="1"/>
  <c r="U3789" i="4"/>
  <c r="F3860" i="3" s="1"/>
  <c r="Y3746" i="4"/>
  <c r="J3828" i="3" s="1"/>
  <c r="U3691" i="4"/>
  <c r="F3777" i="3" s="1"/>
  <c r="X3690" i="4"/>
  <c r="I3776" i="3" s="1"/>
  <c r="X3685" i="4"/>
  <c r="I3771" i="3" s="1"/>
  <c r="W3679" i="4"/>
  <c r="H3765" i="3" s="1"/>
  <c r="W3673" i="4"/>
  <c r="H3759" i="3" s="1"/>
  <c r="Y3668" i="4"/>
  <c r="J3754" i="3" s="1"/>
  <c r="Y3666" i="4"/>
  <c r="J3752" i="3" s="1"/>
  <c r="Y3663" i="4"/>
  <c r="J3749" i="3" s="1"/>
  <c r="Y3659" i="4"/>
  <c r="J3745" i="3" s="1"/>
  <c r="Y3655" i="4"/>
  <c r="J3741" i="3" s="1"/>
  <c r="Y3651" i="4"/>
  <c r="J3737" i="3" s="1"/>
  <c r="Y3647" i="4"/>
  <c r="J3733" i="3" s="1"/>
  <c r="Y3643" i="4"/>
  <c r="J3729" i="3" s="1"/>
  <c r="Y3852" i="4"/>
  <c r="J3940" i="3" s="1"/>
  <c r="V3860" i="4"/>
  <c r="G3948" i="3" s="1"/>
  <c r="T3860" i="4"/>
  <c r="E3948" i="3" s="1"/>
  <c r="T3856" i="4"/>
  <c r="E3944" i="3" s="1"/>
  <c r="T3840" i="4"/>
  <c r="E3928" i="3" s="1"/>
  <c r="T3836" i="4"/>
  <c r="E3924" i="3" s="1"/>
  <c r="X3831" i="4"/>
  <c r="I3919" i="3" s="1"/>
  <c r="Y3782" i="4"/>
  <c r="J3855" i="3" s="1"/>
  <c r="U3782" i="4"/>
  <c r="F3855" i="3" s="1"/>
  <c r="W3781" i="4"/>
  <c r="H3854" i="3" s="1"/>
  <c r="V3778" i="4"/>
  <c r="G3852" i="3" s="1"/>
  <c r="T3740" i="4"/>
  <c r="E3824" i="3" s="1"/>
  <c r="T3736" i="4"/>
  <c r="E3821" i="3" s="1"/>
  <c r="T3732" i="4"/>
  <c r="E3818" i="3" s="1"/>
  <c r="T3728" i="4"/>
  <c r="E3815" i="3" s="1"/>
  <c r="T3724" i="4"/>
  <c r="E3810" i="3" s="1"/>
  <c r="T3720" i="4"/>
  <c r="E3806" i="3" s="1"/>
  <c r="X3716" i="4"/>
  <c r="I3802" i="3" s="1"/>
  <c r="T3716" i="4"/>
  <c r="E3802" i="3" s="1"/>
  <c r="T3712" i="4"/>
  <c r="E3798" i="3" s="1"/>
  <c r="X3710" i="4"/>
  <c r="I3796" i="3" s="1"/>
  <c r="T3708" i="4"/>
  <c r="E3794" i="3" s="1"/>
  <c r="X3706" i="4"/>
  <c r="I3792" i="3" s="1"/>
  <c r="T3704" i="4"/>
  <c r="E3790" i="3" s="1"/>
  <c r="X3702" i="4"/>
  <c r="I3788" i="3" s="1"/>
  <c r="T3700" i="4"/>
  <c r="E3786" i="3" s="1"/>
  <c r="X3696" i="4"/>
  <c r="I3782" i="3" s="1"/>
  <c r="T3696" i="4"/>
  <c r="E3782" i="3" s="1"/>
  <c r="U3693" i="4"/>
  <c r="F3779" i="3" s="1"/>
  <c r="Y3692" i="4"/>
  <c r="J3778" i="3" s="1"/>
  <c r="T3691" i="4"/>
  <c r="E3777" i="3" s="1"/>
  <c r="W3690" i="4"/>
  <c r="H3776" i="3" s="1"/>
  <c r="W3685" i="4"/>
  <c r="H3771" i="3" s="1"/>
  <c r="Y3678" i="4"/>
  <c r="J3764" i="3" s="1"/>
  <c r="X3675" i="4"/>
  <c r="I3761" i="3" s="1"/>
  <c r="X3671" i="4"/>
  <c r="I3757" i="3" s="1"/>
  <c r="T3671" i="4"/>
  <c r="E3757" i="3" s="1"/>
  <c r="X3663" i="4"/>
  <c r="I3749" i="3" s="1"/>
  <c r="X3659" i="4"/>
  <c r="I3745" i="3" s="1"/>
  <c r="X3655" i="4"/>
  <c r="I3741" i="3" s="1"/>
  <c r="X3651" i="4"/>
  <c r="I3737" i="3" s="1"/>
  <c r="X3647" i="4"/>
  <c r="I3733" i="3" s="1"/>
  <c r="X3643" i="4"/>
  <c r="I3729" i="3" s="1"/>
  <c r="U3860" i="4"/>
  <c r="F3948" i="3" s="1"/>
  <c r="U3856" i="4"/>
  <c r="F3944" i="3" s="1"/>
  <c r="T3852" i="4"/>
  <c r="E3940" i="3" s="1"/>
  <c r="V3832" i="4"/>
  <c r="G3920" i="3" s="1"/>
  <c r="V3785" i="4"/>
  <c r="G3885" i="3" s="1"/>
  <c r="T3785" i="4"/>
  <c r="E3885" i="3" s="1"/>
  <c r="W3784" i="4"/>
  <c r="H3856" i="3" s="1"/>
  <c r="V3782" i="4"/>
  <c r="G3855" i="3" s="1"/>
  <c r="X3780" i="4"/>
  <c r="I3875" i="3" s="1"/>
  <c r="W3778" i="4"/>
  <c r="H3852" i="3" s="1"/>
  <c r="W3770" i="4"/>
  <c r="H3844" i="3" s="1"/>
  <c r="V3769" i="4"/>
  <c r="G3843" i="3" s="1"/>
  <c r="Y3768" i="4"/>
  <c r="J3842" i="3" s="1"/>
  <c r="Y3758" i="4"/>
  <c r="J3836" i="3" s="1"/>
  <c r="W3758" i="4"/>
  <c r="H3836" i="3" s="1"/>
  <c r="U3758" i="4"/>
  <c r="F3836" i="3" s="1"/>
  <c r="X3749" i="4"/>
  <c r="I3872" i="3" s="1"/>
  <c r="Y3747" i="4"/>
  <c r="J3829" i="3" s="1"/>
  <c r="W3743" i="4"/>
  <c r="H3870" i="3" s="1"/>
  <c r="W3739" i="4"/>
  <c r="H3869" i="3" s="1"/>
  <c r="W3735" i="4"/>
  <c r="H3820" i="3" s="1"/>
  <c r="W3731" i="4"/>
  <c r="H3868" i="3" s="1"/>
  <c r="W3727" i="4"/>
  <c r="H3877" i="3" s="1"/>
  <c r="W3723" i="4"/>
  <c r="H3809" i="3" s="1"/>
  <c r="W3719" i="4"/>
  <c r="H3805" i="3" s="1"/>
  <c r="W3715" i="4"/>
  <c r="H3801" i="3" s="1"/>
  <c r="W3711" i="4"/>
  <c r="H3797" i="3" s="1"/>
  <c r="W3707" i="4"/>
  <c r="H3793" i="3" s="1"/>
  <c r="W3703" i="4"/>
  <c r="H3789" i="3" s="1"/>
  <c r="W3699" i="4"/>
  <c r="H3785" i="3" s="1"/>
  <c r="Y3684" i="4"/>
  <c r="J3770" i="3" s="1"/>
  <c r="X3682" i="4"/>
  <c r="I3768" i="3" s="1"/>
  <c r="X3681" i="4"/>
  <c r="I3767" i="3" s="1"/>
  <c r="W3676" i="4"/>
  <c r="H3762" i="3" s="1"/>
  <c r="Y3675" i="4"/>
  <c r="J3761" i="3" s="1"/>
  <c r="W3675" i="4"/>
  <c r="H3761" i="3" s="1"/>
  <c r="Y3670" i="4"/>
  <c r="J3756" i="3" s="1"/>
  <c r="W3670" i="4"/>
  <c r="H3756" i="3" s="1"/>
  <c r="U3670" i="4"/>
  <c r="F3756" i="3" s="1"/>
  <c r="X3669" i="4"/>
  <c r="I3755" i="3" s="1"/>
  <c r="Y3664" i="4"/>
  <c r="J3750" i="3" s="1"/>
  <c r="W3664" i="4"/>
  <c r="H3750" i="3" s="1"/>
  <c r="U3664" i="4"/>
  <c r="F3750" i="3" s="1"/>
  <c r="W3660" i="4"/>
  <c r="H3746" i="3" s="1"/>
  <c r="U3660" i="4"/>
  <c r="F3746" i="3" s="1"/>
  <c r="Y3658" i="4"/>
  <c r="J3744" i="3" s="1"/>
  <c r="W3656" i="4"/>
  <c r="H3742" i="3" s="1"/>
  <c r="U3656" i="4"/>
  <c r="F3742" i="3" s="1"/>
  <c r="Y3654" i="4"/>
  <c r="J3740" i="3" s="1"/>
  <c r="W3652" i="4"/>
  <c r="H3738" i="3" s="1"/>
  <c r="U3652" i="4"/>
  <c r="F3738" i="3" s="1"/>
  <c r="Y3860" i="4"/>
  <c r="J3948" i="3" s="1"/>
  <c r="X3860" i="4"/>
  <c r="I3948" i="3" s="1"/>
  <c r="X3856" i="4"/>
  <c r="I3944" i="3" s="1"/>
  <c r="V3862" i="4"/>
  <c r="G3950" i="3" s="1"/>
  <c r="Y3833" i="4"/>
  <c r="J3921" i="3" s="1"/>
  <c r="U3781" i="4"/>
  <c r="F3854" i="3" s="1"/>
  <c r="X3771" i="4"/>
  <c r="I3845" i="3" s="1"/>
  <c r="V3771" i="4"/>
  <c r="G3845" i="3" s="1"/>
  <c r="T3771" i="4"/>
  <c r="E3845" i="3" s="1"/>
  <c r="W3750" i="4"/>
  <c r="H3830" i="3" s="1"/>
  <c r="U3750" i="4"/>
  <c r="F3830" i="3" s="1"/>
  <c r="X3745" i="4"/>
  <c r="I3871" i="3" s="1"/>
  <c r="T3694" i="4"/>
  <c r="E3780" i="3" s="1"/>
  <c r="X3694" i="4"/>
  <c r="I3780" i="3" s="1"/>
  <c r="X3687" i="4"/>
  <c r="I3773" i="3" s="1"/>
  <c r="W3682" i="4"/>
  <c r="H3768" i="3" s="1"/>
  <c r="Y3681" i="4"/>
  <c r="J3767" i="3" s="1"/>
  <c r="W3681" i="4"/>
  <c r="H3767" i="3" s="1"/>
  <c r="V3679" i="4"/>
  <c r="G3765" i="3" s="1"/>
  <c r="V3673" i="4"/>
  <c r="G3759" i="3" s="1"/>
  <c r="Y3669" i="4"/>
  <c r="J3755" i="3" s="1"/>
  <c r="X3667" i="4"/>
  <c r="I3753" i="3" s="1"/>
  <c r="V3667" i="4"/>
  <c r="G3753" i="3" s="1"/>
  <c r="T3667" i="4"/>
  <c r="E3753" i="3" s="1"/>
  <c r="X3666" i="4"/>
  <c r="I3752" i="3" s="1"/>
  <c r="V3664" i="4"/>
  <c r="G3750" i="3" s="1"/>
  <c r="T3664" i="4"/>
  <c r="E3750" i="3" s="1"/>
  <c r="X3662" i="4"/>
  <c r="I3748" i="3" s="1"/>
  <c r="V3660" i="4"/>
  <c r="G3746" i="3" s="1"/>
  <c r="T3660" i="4"/>
  <c r="E3746" i="3" s="1"/>
  <c r="X3658" i="4"/>
  <c r="I3744" i="3" s="1"/>
  <c r="V3656" i="4"/>
  <c r="G3742" i="3" s="1"/>
  <c r="T3656" i="4"/>
  <c r="E3742" i="3" s="1"/>
  <c r="X3654" i="4"/>
  <c r="I3740" i="3" s="1"/>
  <c r="V3652" i="4"/>
  <c r="G3738" i="3" s="1"/>
  <c r="T3652" i="4"/>
  <c r="E3738" i="3" s="1"/>
  <c r="X3786" i="4"/>
  <c r="I3857" i="3" s="1"/>
  <c r="T3774" i="4"/>
  <c r="E3848" i="3" s="1"/>
  <c r="X3766" i="4"/>
  <c r="I3883" i="3" s="1"/>
  <c r="T3695" i="4"/>
  <c r="E3781" i="3" s="1"/>
  <c r="V3692" i="4"/>
  <c r="G3778" i="3" s="1"/>
  <c r="Y3691" i="4"/>
  <c r="J3777" i="3" s="1"/>
  <c r="T3831" i="4"/>
  <c r="E3919" i="3" s="1"/>
  <c r="W3830" i="4"/>
  <c r="H3918" i="3" s="1"/>
  <c r="W3828" i="4"/>
  <c r="H3916" i="3" s="1"/>
  <c r="W3826" i="4"/>
  <c r="H3914" i="3" s="1"/>
  <c r="W3816" i="4"/>
  <c r="H3904" i="3" s="1"/>
  <c r="X3755" i="4"/>
  <c r="I3834" i="3" s="1"/>
  <c r="Y3749" i="4"/>
  <c r="J3872" i="3" s="1"/>
  <c r="Y3814" i="4"/>
  <c r="J3902" i="3" s="1"/>
  <c r="Y3810" i="4"/>
  <c r="J3898" i="3" s="1"/>
  <c r="U3810" i="4"/>
  <c r="F3898" i="3" s="1"/>
  <c r="W3809" i="4"/>
  <c r="H3897" i="3" s="1"/>
  <c r="Y3806" i="4"/>
  <c r="J3894" i="3" s="1"/>
  <c r="U3806" i="4"/>
  <c r="F3894" i="3" s="1"/>
  <c r="W3805" i="4"/>
  <c r="H3893" i="3" s="1"/>
  <c r="Y3802" i="4"/>
  <c r="J3890" i="3" s="1"/>
  <c r="U3802" i="4"/>
  <c r="F3890" i="3" s="1"/>
  <c r="W3801" i="4"/>
  <c r="H3889" i="3" s="1"/>
  <c r="Y3798" i="4"/>
  <c r="J3865" i="3" s="1"/>
  <c r="U3798" i="4"/>
  <c r="F3865" i="3" s="1"/>
  <c r="W3797" i="4"/>
  <c r="H3864" i="3" s="1"/>
  <c r="Y3794" i="4"/>
  <c r="J3862" i="3" s="1"/>
  <c r="U3794" i="4"/>
  <c r="F3862" i="3" s="1"/>
  <c r="W3793" i="4"/>
  <c r="H3876" i="3" s="1"/>
  <c r="Y3790" i="4"/>
  <c r="J3886" i="3" s="1"/>
  <c r="U3790" i="4"/>
  <c r="F3886" i="3" s="1"/>
  <c r="W3789" i="4"/>
  <c r="H3860" i="3" s="1"/>
  <c r="X3785" i="4"/>
  <c r="I3885" i="3" s="1"/>
  <c r="X3782" i="4"/>
  <c r="I3855" i="3" s="1"/>
  <c r="Y3778" i="4"/>
  <c r="J3852" i="3" s="1"/>
  <c r="X3776" i="4"/>
  <c r="I3850" i="3" s="1"/>
  <c r="V3776" i="4"/>
  <c r="G3850" i="3" s="1"/>
  <c r="Y3771" i="4"/>
  <c r="J3845" i="3" s="1"/>
  <c r="Y3756" i="4"/>
  <c r="J3880" i="3" s="1"/>
  <c r="W3756" i="4"/>
  <c r="H3880" i="3" s="1"/>
  <c r="U3756" i="4"/>
  <c r="F3880" i="3" s="1"/>
  <c r="Y3744" i="4"/>
  <c r="J3827" i="3" s="1"/>
  <c r="Y3741" i="4"/>
  <c r="J3825" i="3" s="1"/>
  <c r="W3741" i="4"/>
  <c r="H3825" i="3" s="1"/>
  <c r="U3741" i="4"/>
  <c r="F3825" i="3" s="1"/>
  <c r="Y3737" i="4"/>
  <c r="J3822" i="3" s="1"/>
  <c r="W3737" i="4"/>
  <c r="H3822" i="3" s="1"/>
  <c r="U3737" i="4"/>
  <c r="F3822" i="3" s="1"/>
  <c r="Y3733" i="4"/>
  <c r="J3819" i="3" s="1"/>
  <c r="W3733" i="4"/>
  <c r="H3819" i="3" s="1"/>
  <c r="U3733" i="4"/>
  <c r="F3819" i="3" s="1"/>
  <c r="Y3729" i="4"/>
  <c r="J3816" i="3" s="1"/>
  <c r="W3729" i="4"/>
  <c r="H3816" i="3" s="1"/>
  <c r="U3729" i="4"/>
  <c r="F3816" i="3" s="1"/>
  <c r="Y3725" i="4"/>
  <c r="J3811" i="3" s="1"/>
  <c r="W3725" i="4"/>
  <c r="H3811" i="3" s="1"/>
  <c r="U3725" i="4"/>
  <c r="F3811" i="3" s="1"/>
  <c r="Y3721" i="4"/>
  <c r="J3807" i="3" s="1"/>
  <c r="W3721" i="4"/>
  <c r="H3807" i="3" s="1"/>
  <c r="U3721" i="4"/>
  <c r="F3807" i="3" s="1"/>
  <c r="Y3719" i="4"/>
  <c r="J3805" i="3" s="1"/>
  <c r="W3717" i="4"/>
  <c r="H3803" i="3" s="1"/>
  <c r="U3717" i="4"/>
  <c r="F3803" i="3" s="1"/>
  <c r="Y3715" i="4"/>
  <c r="J3801" i="3" s="1"/>
  <c r="W3713" i="4"/>
  <c r="H3799" i="3" s="1"/>
  <c r="U3713" i="4"/>
  <c r="F3799" i="3" s="1"/>
  <c r="Y3711" i="4"/>
  <c r="J3797" i="3" s="1"/>
  <c r="W3709" i="4"/>
  <c r="H3795" i="3" s="1"/>
  <c r="U3709" i="4"/>
  <c r="F3795" i="3" s="1"/>
  <c r="Y3707" i="4"/>
  <c r="J3793" i="3" s="1"/>
  <c r="W3705" i="4"/>
  <c r="H3791" i="3" s="1"/>
  <c r="U3705" i="4"/>
  <c r="F3791" i="3" s="1"/>
  <c r="Y3703" i="4"/>
  <c r="J3789" i="3" s="1"/>
  <c r="W3701" i="4"/>
  <c r="H3787" i="3" s="1"/>
  <c r="U3701" i="4"/>
  <c r="F3787" i="3" s="1"/>
  <c r="Y3699" i="4"/>
  <c r="J3785" i="3" s="1"/>
  <c r="W3697" i="4"/>
  <c r="H3783" i="3" s="1"/>
  <c r="U3697" i="4"/>
  <c r="F3783" i="3" s="1"/>
  <c r="X3689" i="4"/>
  <c r="I3775" i="3" s="1"/>
  <c r="V3689" i="4"/>
  <c r="G3775" i="3" s="1"/>
  <c r="U3687" i="4"/>
  <c r="F3773" i="3" s="1"/>
  <c r="W3684" i="4"/>
  <c r="H3770" i="3" s="1"/>
  <c r="Y3683" i="4"/>
  <c r="J3769" i="3" s="1"/>
  <c r="W3683" i="4"/>
  <c r="H3769" i="3" s="1"/>
  <c r="V3681" i="4"/>
  <c r="G3767" i="3" s="1"/>
  <c r="Y3676" i="4"/>
  <c r="J3762" i="3" s="1"/>
  <c r="W3672" i="4"/>
  <c r="H3758" i="3" s="1"/>
  <c r="Y3671" i="4"/>
  <c r="J3757" i="3" s="1"/>
  <c r="W3671" i="4"/>
  <c r="H3757" i="3" s="1"/>
  <c r="V3669" i="4"/>
  <c r="G3755" i="3" s="1"/>
  <c r="Y3665" i="4"/>
  <c r="J3751" i="3" s="1"/>
  <c r="W3662" i="4"/>
  <c r="H3748" i="3" s="1"/>
  <c r="U3662" i="4"/>
  <c r="F3748" i="3" s="1"/>
  <c r="Y3660" i="4"/>
  <c r="J3746" i="3" s="1"/>
  <c r="W3658" i="4"/>
  <c r="H3744" i="3" s="1"/>
  <c r="U3658" i="4"/>
  <c r="F3744" i="3" s="1"/>
  <c r="Y3656" i="4"/>
  <c r="J3742" i="3" s="1"/>
  <c r="W3654" i="4"/>
  <c r="H3740" i="3" s="1"/>
  <c r="U3654" i="4"/>
  <c r="F3740" i="3" s="1"/>
  <c r="Y3652" i="4"/>
  <c r="J3738" i="3" s="1"/>
  <c r="V3646" i="4"/>
  <c r="G3732" i="3" s="1"/>
  <c r="T3646" i="4"/>
  <c r="E3732" i="3" s="1"/>
  <c r="X3644" i="4"/>
  <c r="I3730" i="3" s="1"/>
  <c r="V3642" i="4"/>
  <c r="G3728" i="3" s="1"/>
  <c r="T3642" i="4"/>
  <c r="E3728" i="3" s="1"/>
  <c r="X3640" i="4"/>
  <c r="I3726" i="3" s="1"/>
  <c r="V3638" i="4"/>
  <c r="G3724" i="3" s="1"/>
  <c r="T3638" i="4"/>
  <c r="E3724" i="3" s="1"/>
  <c r="X3634" i="4"/>
  <c r="I3720" i="3" s="1"/>
  <c r="V3634" i="4"/>
  <c r="G3720" i="3" s="1"/>
  <c r="T3634" i="4"/>
  <c r="E3720" i="3" s="1"/>
  <c r="X3630" i="4"/>
  <c r="I3716" i="3" s="1"/>
  <c r="V3630" i="4"/>
  <c r="G3716" i="3" s="1"/>
  <c r="T3630" i="4"/>
  <c r="E3716" i="3" s="1"/>
  <c r="X3626" i="4"/>
  <c r="I3712" i="3" s="1"/>
  <c r="V3626" i="4"/>
  <c r="G3712" i="3" s="1"/>
  <c r="T3626" i="4"/>
  <c r="E3712" i="3" s="1"/>
  <c r="X3622" i="4"/>
  <c r="I3708" i="3" s="1"/>
  <c r="V3622" i="4"/>
  <c r="G3708" i="3" s="1"/>
  <c r="T3622" i="4"/>
  <c r="E3708" i="3" s="1"/>
  <c r="X3618" i="4"/>
  <c r="I3704" i="3" s="1"/>
  <c r="V3618" i="4"/>
  <c r="G3704" i="3" s="1"/>
  <c r="T3618" i="4"/>
  <c r="E3704" i="3" s="1"/>
  <c r="X3614" i="4"/>
  <c r="I3700" i="3" s="1"/>
  <c r="V3614" i="4"/>
  <c r="G3700" i="3" s="1"/>
  <c r="T3614" i="4"/>
  <c r="E3700" i="3" s="1"/>
  <c r="X3610" i="4"/>
  <c r="I3696" i="3" s="1"/>
  <c r="V3610" i="4"/>
  <c r="G3696" i="3" s="1"/>
  <c r="T3610" i="4"/>
  <c r="E3696" i="3" s="1"/>
  <c r="W3607" i="4"/>
  <c r="H3693" i="3" s="1"/>
  <c r="U3607" i="4"/>
  <c r="F3693" i="3" s="1"/>
  <c r="X3604" i="4"/>
  <c r="I3690" i="3" s="1"/>
  <c r="V3604" i="4"/>
  <c r="G3690" i="3" s="1"/>
  <c r="Y3603" i="4"/>
  <c r="J3689" i="3" s="1"/>
  <c r="W3599" i="4"/>
  <c r="H3685" i="3" s="1"/>
  <c r="U3599" i="4"/>
  <c r="F3685" i="3" s="1"/>
  <c r="Y3593" i="4"/>
  <c r="J3679" i="3" s="1"/>
  <c r="U3593" i="4"/>
  <c r="F3679" i="3" s="1"/>
  <c r="Y3589" i="4"/>
  <c r="J3675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Y3569" i="4"/>
  <c r="J3656" i="3" s="1"/>
  <c r="W3569" i="4"/>
  <c r="H3656" i="3" s="1"/>
  <c r="Y3565" i="4"/>
  <c r="J3634" i="3" s="1"/>
  <c r="W3565" i="4"/>
  <c r="H3634" i="3" s="1"/>
  <c r="Y3561" i="4"/>
  <c r="J3630" i="3" s="1"/>
  <c r="W3561" i="4"/>
  <c r="H3630" i="3" s="1"/>
  <c r="Y3557" i="4"/>
  <c r="J3626" i="3" s="1"/>
  <c r="W3557" i="4"/>
  <c r="H3626" i="3" s="1"/>
  <c r="Y3553" i="4"/>
  <c r="J3622" i="3" s="1"/>
  <c r="W3553" i="4"/>
  <c r="H3622" i="3" s="1"/>
  <c r="Y3549" i="4"/>
  <c r="J3618" i="3" s="1"/>
  <c r="W3549" i="4"/>
  <c r="H3618" i="3" s="1"/>
  <c r="Y3545" i="4"/>
  <c r="J3614" i="3" s="1"/>
  <c r="U3529" i="4"/>
  <c r="F3600" i="3" s="1"/>
  <c r="W3521" i="4"/>
  <c r="H3592" i="3" s="1"/>
  <c r="U3521" i="4"/>
  <c r="F3592" i="3" s="1"/>
  <c r="W3517" i="4"/>
  <c r="H3588" i="3" s="1"/>
  <c r="U3517" i="4"/>
  <c r="F3588" i="3" s="1"/>
  <c r="Y3639" i="4"/>
  <c r="J3725" i="3" s="1"/>
  <c r="Y3635" i="4"/>
  <c r="J3721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7" i="4"/>
  <c r="F3703" i="3" s="1"/>
  <c r="U3613" i="4"/>
  <c r="F3699" i="3" s="1"/>
  <c r="V3609" i="4"/>
  <c r="G3695" i="3" s="1"/>
  <c r="U3604" i="4"/>
  <c r="F3690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 s="1"/>
  <c r="T3569" i="4"/>
  <c r="E3656" i="3" s="1"/>
  <c r="T3565" i="4"/>
  <c r="E3634" i="3" s="1"/>
  <c r="T3561" i="4"/>
  <c r="E3630" i="3" s="1"/>
  <c r="X3557" i="4"/>
  <c r="I3626" i="3" s="1"/>
  <c r="T3557" i="4"/>
  <c r="E3626" i="3" s="1"/>
  <c r="T3553" i="4"/>
  <c r="E3622" i="3" s="1"/>
  <c r="T3549" i="4"/>
  <c r="E3618" i="3" s="1"/>
  <c r="X3545" i="4"/>
  <c r="I3614" i="3" s="1"/>
  <c r="T3545" i="4"/>
  <c r="E3614" i="3" s="1"/>
  <c r="V3541" i="4"/>
  <c r="G3610" i="3" s="1"/>
  <c r="T3541" i="4"/>
  <c r="E3610" i="3" s="1"/>
  <c r="X3537" i="4"/>
  <c r="I3607" i="3" s="1"/>
  <c r="V3537" i="4"/>
  <c r="G3607" i="3" s="1"/>
  <c r="T3537" i="4"/>
  <c r="E3607" i="3" s="1"/>
  <c r="V3533" i="4"/>
  <c r="G3603" i="3" s="1"/>
  <c r="T3533" i="4"/>
  <c r="E3603" i="3" s="1"/>
  <c r="V3529" i="4"/>
  <c r="G3600" i="3" s="1"/>
  <c r="T3529" i="4"/>
  <c r="E3600" i="3" s="1"/>
  <c r="V3525" i="4"/>
  <c r="G3596" i="3" s="1"/>
  <c r="T3525" i="4"/>
  <c r="E3596" i="3" s="1"/>
  <c r="V3521" i="4"/>
  <c r="G3592" i="3" s="1"/>
  <c r="T3521" i="4"/>
  <c r="E3592" i="3" s="1"/>
  <c r="V3517" i="4"/>
  <c r="G3588" i="3" s="1"/>
  <c r="T3517" i="4"/>
  <c r="E3588" i="3" s="1"/>
  <c r="X3639" i="4"/>
  <c r="I3725" i="3" s="1"/>
  <c r="X3635" i="4"/>
  <c r="I3721" i="3" s="1"/>
  <c r="Y3609" i="4"/>
  <c r="J3695" i="3" s="1"/>
  <c r="U3609" i="4"/>
  <c r="F3695" i="3" s="1"/>
  <c r="V3606" i="4"/>
  <c r="G3692" i="3" s="1"/>
  <c r="Y3605" i="4"/>
  <c r="J3691" i="3" s="1"/>
  <c r="U3601" i="4"/>
  <c r="F3687" i="3" s="1"/>
  <c r="V3598" i="4"/>
  <c r="G3684" i="3" s="1"/>
  <c r="Y3592" i="4"/>
  <c r="J3678" i="3" s="1"/>
  <c r="U3592" i="4"/>
  <c r="F3678" i="3" s="1"/>
  <c r="Y3588" i="4"/>
  <c r="J3674" i="3" s="1"/>
  <c r="U3588" i="4"/>
  <c r="F3674" i="3" s="1"/>
  <c r="Y3584" i="4"/>
  <c r="J3670" i="3" s="1"/>
  <c r="U3584" i="4"/>
  <c r="F3670" i="3" s="1"/>
  <c r="Y3580" i="4"/>
  <c r="J3666" i="3" s="1"/>
  <c r="U3580" i="4"/>
  <c r="F3666" i="3" s="1"/>
  <c r="Y3576" i="4"/>
  <c r="J3813" i="3" s="1"/>
  <c r="U3576" i="4"/>
  <c r="F3813" i="3" s="1"/>
  <c r="Y3572" i="4"/>
  <c r="J3659" i="3" s="1"/>
  <c r="U3572" i="4"/>
  <c r="F3659" i="3" s="1"/>
  <c r="Y3568" i="4"/>
  <c r="J3655" i="3" s="1"/>
  <c r="W3568" i="4"/>
  <c r="H3655" i="3" s="1"/>
  <c r="U3568" i="4"/>
  <c r="F3655" i="3" s="1"/>
  <c r="Y3564" i="4"/>
  <c r="J3633" i="3" s="1"/>
  <c r="W3564" i="4"/>
  <c r="H3633" i="3" s="1"/>
  <c r="U3564" i="4"/>
  <c r="F3633" i="3" s="1"/>
  <c r="Y3560" i="4"/>
  <c r="J3629" i="3" s="1"/>
  <c r="W3560" i="4"/>
  <c r="H3629" i="3" s="1"/>
  <c r="U3560" i="4"/>
  <c r="F3629" i="3" s="1"/>
  <c r="Y3556" i="4"/>
  <c r="J3625" i="3" s="1"/>
  <c r="W3556" i="4"/>
  <c r="H3625" i="3" s="1"/>
  <c r="U3556" i="4"/>
  <c r="F3625" i="3" s="1"/>
  <c r="Y3552" i="4"/>
  <c r="J3621" i="3" s="1"/>
  <c r="W3552" i="4"/>
  <c r="H3621" i="3" s="1"/>
  <c r="U3552" i="4"/>
  <c r="F3621" i="3" s="1"/>
  <c r="Y3548" i="4"/>
  <c r="J3617" i="3" s="1"/>
  <c r="W3548" i="4"/>
  <c r="H3617" i="3" s="1"/>
  <c r="U3548" i="4"/>
  <c r="F3617" i="3" s="1"/>
  <c r="Y3544" i="4"/>
  <c r="J3613" i="3" s="1"/>
  <c r="W3544" i="4"/>
  <c r="H3613" i="3" s="1"/>
  <c r="U3544" i="4"/>
  <c r="F3613" i="3" s="1"/>
  <c r="Y3540" i="4"/>
  <c r="J3609" i="3" s="1"/>
  <c r="W3540" i="4"/>
  <c r="H3609" i="3" s="1"/>
  <c r="U3540" i="4"/>
  <c r="F3609" i="3" s="1"/>
  <c r="Y3536" i="4"/>
  <c r="J3606" i="3" s="1"/>
  <c r="W3536" i="4"/>
  <c r="H3606" i="3" s="1"/>
  <c r="U3536" i="4"/>
  <c r="F3606" i="3" s="1"/>
  <c r="Y3532" i="4"/>
  <c r="J3602" i="3" s="1"/>
  <c r="W3532" i="4"/>
  <c r="H3602" i="3" s="1"/>
  <c r="U3532" i="4"/>
  <c r="F3602" i="3" s="1"/>
  <c r="Y3528" i="4"/>
  <c r="J3599" i="3" s="1"/>
  <c r="W3528" i="4"/>
  <c r="H3599" i="3" s="1"/>
  <c r="U3528" i="4"/>
  <c r="F3599" i="3" s="1"/>
  <c r="Y3524" i="4"/>
  <c r="J3595" i="3" s="1"/>
  <c r="W3524" i="4"/>
  <c r="H3595" i="3" s="1"/>
  <c r="U3524" i="4"/>
  <c r="F3595" i="3" s="1"/>
  <c r="Y3520" i="4"/>
  <c r="J3591" i="3" s="1"/>
  <c r="W3520" i="4"/>
  <c r="H3591" i="3" s="1"/>
  <c r="U3520" i="4"/>
  <c r="F3591" i="3" s="1"/>
  <c r="W3514" i="4"/>
  <c r="H3585" i="3" s="1"/>
  <c r="U3513" i="4"/>
  <c r="F3584" i="3" s="1"/>
  <c r="Y3650" i="4"/>
  <c r="J3736" i="3" s="1"/>
  <c r="W3648" i="4"/>
  <c r="H3734" i="3" s="1"/>
  <c r="U3648" i="4"/>
  <c r="F3734" i="3" s="1"/>
  <c r="Y3646" i="4"/>
  <c r="J3732" i="3" s="1"/>
  <c r="W3644" i="4"/>
  <c r="H3730" i="3" s="1"/>
  <c r="U3644" i="4"/>
  <c r="F3730" i="3" s="1"/>
  <c r="Y3642" i="4"/>
  <c r="J3728" i="3" s="1"/>
  <c r="W3640" i="4"/>
  <c r="H3726" i="3" s="1"/>
  <c r="U3640" i="4"/>
  <c r="F3726" i="3" s="1"/>
  <c r="Y3638" i="4"/>
  <c r="J3724" i="3" s="1"/>
  <c r="Y3636" i="4"/>
  <c r="J3722" i="3" s="1"/>
  <c r="W3636" i="4"/>
  <c r="H3722" i="3" s="1"/>
  <c r="U3636" i="4"/>
  <c r="F3722" i="3" s="1"/>
  <c r="W3606" i="4"/>
  <c r="H3692" i="3" s="1"/>
  <c r="U3606" i="4"/>
  <c r="F3692" i="3" s="1"/>
  <c r="X3603" i="4"/>
  <c r="I3689" i="3" s="1"/>
  <c r="V3603" i="4"/>
  <c r="G3689" i="3" s="1"/>
  <c r="Y3602" i="4"/>
  <c r="J3688" i="3" s="1"/>
  <c r="W3598" i="4"/>
  <c r="H3684" i="3" s="1"/>
  <c r="U3598" i="4"/>
  <c r="F3684" i="3" s="1"/>
  <c r="Y3597" i="4"/>
  <c r="J3683" i="3" s="1"/>
  <c r="X3592" i="4"/>
  <c r="I3678" i="3" s="1"/>
  <c r="T3592" i="4"/>
  <c r="E3678" i="3" s="1"/>
  <c r="X3588" i="4"/>
  <c r="I3674" i="3" s="1"/>
  <c r="T3588" i="4"/>
  <c r="E3674" i="3" s="1"/>
  <c r="X3584" i="4"/>
  <c r="I3670" i="3" s="1"/>
  <c r="T3584" i="4"/>
  <c r="E3670" i="3" s="1"/>
  <c r="X3580" i="4"/>
  <c r="I3666" i="3" s="1"/>
  <c r="X3576" i="4"/>
  <c r="I3813" i="3" s="1"/>
  <c r="X3572" i="4"/>
  <c r="I3659" i="3" s="1"/>
  <c r="T3572" i="4"/>
  <c r="E3659" i="3" s="1"/>
  <c r="X3568" i="4"/>
  <c r="I3655" i="3" s="1"/>
  <c r="V3568" i="4"/>
  <c r="G3655" i="3" s="1"/>
  <c r="T3568" i="4"/>
  <c r="E3655" i="3" s="1"/>
  <c r="X3564" i="4"/>
  <c r="I3633" i="3" s="1"/>
  <c r="V3564" i="4"/>
  <c r="G3633" i="3" s="1"/>
  <c r="T3564" i="4"/>
  <c r="E3633" i="3" s="1"/>
  <c r="X3560" i="4"/>
  <c r="I3629" i="3" s="1"/>
  <c r="V3560" i="4"/>
  <c r="G3629" i="3" s="1"/>
  <c r="T3560" i="4"/>
  <c r="E3629" i="3" s="1"/>
  <c r="X3556" i="4"/>
  <c r="I3625" i="3" s="1"/>
  <c r="V3556" i="4"/>
  <c r="G3625" i="3" s="1"/>
  <c r="T3556" i="4"/>
  <c r="E3625" i="3" s="1"/>
  <c r="X3552" i="4"/>
  <c r="I3621" i="3" s="1"/>
  <c r="V3552" i="4"/>
  <c r="G3621" i="3" s="1"/>
  <c r="T3552" i="4"/>
  <c r="E3621" i="3" s="1"/>
  <c r="X3548" i="4"/>
  <c r="I3617" i="3" s="1"/>
  <c r="V3548" i="4"/>
  <c r="G3617" i="3" s="1"/>
  <c r="T3548" i="4"/>
  <c r="E3617" i="3" s="1"/>
  <c r="X3544" i="4"/>
  <c r="I3613" i="3" s="1"/>
  <c r="V3544" i="4"/>
  <c r="G3613" i="3" s="1"/>
  <c r="T3544" i="4"/>
  <c r="E3613" i="3" s="1"/>
  <c r="X3540" i="4"/>
  <c r="I3609" i="3" s="1"/>
  <c r="V3540" i="4"/>
  <c r="G3609" i="3" s="1"/>
  <c r="T3540" i="4"/>
  <c r="E3609" i="3" s="1"/>
  <c r="V3536" i="4"/>
  <c r="G3606" i="3" s="1"/>
  <c r="T3536" i="4"/>
  <c r="E3606" i="3" s="1"/>
  <c r="V3532" i="4"/>
  <c r="G3602" i="3" s="1"/>
  <c r="T3532" i="4"/>
  <c r="E3602" i="3" s="1"/>
  <c r="V3528" i="4"/>
  <c r="G3599" i="3" s="1"/>
  <c r="T3528" i="4"/>
  <c r="E3599" i="3" s="1"/>
  <c r="V3524" i="4"/>
  <c r="G3595" i="3" s="1"/>
  <c r="T3524" i="4"/>
  <c r="E3595" i="3" s="1"/>
  <c r="X3520" i="4"/>
  <c r="I3591" i="3" s="1"/>
  <c r="V3520" i="4"/>
  <c r="G3591" i="3" s="1"/>
  <c r="T3520" i="4"/>
  <c r="E3591" i="3" s="1"/>
  <c r="Y3516" i="4"/>
  <c r="J3587" i="3" s="1"/>
  <c r="W3516" i="4"/>
  <c r="H3587" i="3" s="1"/>
  <c r="U3516" i="4"/>
  <c r="F3587" i="3" s="1"/>
  <c r="V3514" i="4"/>
  <c r="G3585" i="3" s="1"/>
  <c r="T3514" i="4"/>
  <c r="E3585" i="3" s="1"/>
  <c r="X3650" i="4"/>
  <c r="I3736" i="3" s="1"/>
  <c r="V3648" i="4"/>
  <c r="G3734" i="3" s="1"/>
  <c r="T3648" i="4"/>
  <c r="E3734" i="3" s="1"/>
  <c r="X3646" i="4"/>
  <c r="I3732" i="3" s="1"/>
  <c r="V3644" i="4"/>
  <c r="G3730" i="3" s="1"/>
  <c r="T3644" i="4"/>
  <c r="E3730" i="3" s="1"/>
  <c r="X3642" i="4"/>
  <c r="I3728" i="3" s="1"/>
  <c r="V3640" i="4"/>
  <c r="G3726" i="3" s="1"/>
  <c r="T3640" i="4"/>
  <c r="E3726" i="3" s="1"/>
  <c r="X3638" i="4"/>
  <c r="I3724" i="3" s="1"/>
  <c r="X3636" i="4"/>
  <c r="I3722" i="3" s="1"/>
  <c r="V3636" i="4"/>
  <c r="G3722" i="3" s="1"/>
  <c r="T3636" i="4"/>
  <c r="E3722" i="3" s="1"/>
  <c r="V3624" i="4"/>
  <c r="G3710" i="3" s="1"/>
  <c r="V3620" i="4"/>
  <c r="G3706" i="3" s="1"/>
  <c r="V3616" i="4"/>
  <c r="G3702" i="3" s="1"/>
  <c r="V3612" i="4"/>
  <c r="G3698" i="3" s="1"/>
  <c r="X3608" i="4"/>
  <c r="I3694" i="3" s="1"/>
  <c r="V3608" i="4"/>
  <c r="G3694" i="3" s="1"/>
  <c r="Y3607" i="4"/>
  <c r="J3693" i="3" s="1"/>
  <c r="W3603" i="4"/>
  <c r="H3689" i="3" s="1"/>
  <c r="U3603" i="4"/>
  <c r="F3689" i="3" s="1"/>
  <c r="X3600" i="4"/>
  <c r="I3686" i="3" s="1"/>
  <c r="V3600" i="4"/>
  <c r="G3686" i="3" s="1"/>
  <c r="Y3599" i="4"/>
  <c r="J3685" i="3" s="1"/>
  <c r="T3596" i="4"/>
  <c r="E3682" i="3" s="1"/>
  <c r="U3595" i="4"/>
  <c r="F3681" i="3" s="1"/>
  <c r="Y3591" i="4"/>
  <c r="J3677" i="3" s="1"/>
  <c r="U3591" i="4"/>
  <c r="F3677" i="3" s="1"/>
  <c r="Y3587" i="4"/>
  <c r="J3673" i="3" s="1"/>
  <c r="U3587" i="4"/>
  <c r="F3673" i="3" s="1"/>
  <c r="Y3583" i="4"/>
  <c r="J3669" i="3" s="1"/>
  <c r="U3583" i="4"/>
  <c r="F3669" i="3" s="1"/>
  <c r="Y3579" i="4"/>
  <c r="J3665" i="3" s="1"/>
  <c r="U3579" i="4"/>
  <c r="F3665" i="3" s="1"/>
  <c r="Y3575" i="4"/>
  <c r="J3662" i="3" s="1"/>
  <c r="U3575" i="4"/>
  <c r="F3662" i="3" s="1"/>
  <c r="Y3571" i="4"/>
  <c r="J3658" i="3" s="1"/>
  <c r="W3571" i="4"/>
  <c r="H3658" i="3" s="1"/>
  <c r="U3571" i="4"/>
  <c r="F3658" i="3" s="1"/>
  <c r="Y3567" i="4"/>
  <c r="J3654" i="3" s="1"/>
  <c r="W3567" i="4"/>
  <c r="H3654" i="3" s="1"/>
  <c r="U3567" i="4"/>
  <c r="F3654" i="3" s="1"/>
  <c r="Y3563" i="4"/>
  <c r="J3632" i="3" s="1"/>
  <c r="W3563" i="4"/>
  <c r="H3632" i="3" s="1"/>
  <c r="U3563" i="4"/>
  <c r="F3632" i="3" s="1"/>
  <c r="Y3559" i="4"/>
  <c r="J3628" i="3" s="1"/>
  <c r="W3559" i="4"/>
  <c r="H3628" i="3" s="1"/>
  <c r="U3559" i="4"/>
  <c r="F3628" i="3" s="1"/>
  <c r="Y3555" i="4"/>
  <c r="J3624" i="3" s="1"/>
  <c r="W3555" i="4"/>
  <c r="H3624" i="3" s="1"/>
  <c r="U3555" i="4"/>
  <c r="F3624" i="3" s="1"/>
  <c r="Y3551" i="4"/>
  <c r="J3620" i="3" s="1"/>
  <c r="W3551" i="4"/>
  <c r="H3620" i="3" s="1"/>
  <c r="U3551" i="4"/>
  <c r="F3620" i="3" s="1"/>
  <c r="Y3547" i="4"/>
  <c r="J3616" i="3" s="1"/>
  <c r="W3547" i="4"/>
  <c r="H3616" i="3" s="1"/>
  <c r="U3547" i="4"/>
  <c r="F3616" i="3" s="1"/>
  <c r="Y3543" i="4"/>
  <c r="J3612" i="3" s="1"/>
  <c r="W3543" i="4"/>
  <c r="H3612" i="3" s="1"/>
  <c r="U3543" i="4"/>
  <c r="F3612" i="3" s="1"/>
  <c r="Y3539" i="4"/>
  <c r="J3608" i="3" s="1"/>
  <c r="W3539" i="4"/>
  <c r="H3608" i="3" s="1"/>
  <c r="U3539" i="4"/>
  <c r="F3608" i="3" s="1"/>
  <c r="Y3535" i="4"/>
  <c r="J3605" i="3" s="1"/>
  <c r="W3535" i="4"/>
  <c r="H3605" i="3" s="1"/>
  <c r="U3535" i="4"/>
  <c r="F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U3527" i="4"/>
  <c r="F3598" i="3" s="1"/>
  <c r="Y3523" i="4"/>
  <c r="J3594" i="3" s="1"/>
  <c r="W3523" i="4"/>
  <c r="H3594" i="3" s="1"/>
  <c r="U3523" i="4"/>
  <c r="F3594" i="3" s="1"/>
  <c r="Y3519" i="4"/>
  <c r="J3590" i="3" s="1"/>
  <c r="W3519" i="4"/>
  <c r="H3590" i="3" s="1"/>
  <c r="U3519" i="4"/>
  <c r="F3590" i="3" s="1"/>
  <c r="V3516" i="4"/>
  <c r="G3587" i="3" s="1"/>
  <c r="T3516" i="4"/>
  <c r="E3587" i="3" s="1"/>
  <c r="U3514" i="4"/>
  <c r="F3585" i="3" s="1"/>
  <c r="U3608" i="4"/>
  <c r="F3694" i="3" s="1"/>
  <c r="V3605" i="4"/>
  <c r="G3691" i="3" s="1"/>
  <c r="Y3604" i="4"/>
  <c r="J3690" i="3" s="1"/>
  <c r="U3600" i="4"/>
  <c r="F3686" i="3" s="1"/>
  <c r="U3597" i="4"/>
  <c r="F3683" i="3" s="1"/>
  <c r="X3595" i="4"/>
  <c r="I3681" i="3" s="1"/>
  <c r="T3595" i="4"/>
  <c r="E3681" i="3" s="1"/>
  <c r="T3591" i="4"/>
  <c r="E3677" i="3" s="1"/>
  <c r="T3587" i="4"/>
  <c r="E3673" i="3" s="1"/>
  <c r="T3583" i="4"/>
  <c r="E3669" i="3" s="1"/>
  <c r="T3575" i="4"/>
  <c r="E3662" i="3" s="1"/>
  <c r="T3571" i="4"/>
  <c r="E3658" i="3" s="1"/>
  <c r="T3567" i="4"/>
  <c r="E3654" i="3" s="1"/>
  <c r="T3563" i="4"/>
  <c r="E3632" i="3" s="1"/>
  <c r="T3559" i="4"/>
  <c r="E3628" i="3" s="1"/>
  <c r="T3555" i="4"/>
  <c r="E3624" i="3" s="1"/>
  <c r="T3551" i="4"/>
  <c r="E3620" i="3" s="1"/>
  <c r="V3547" i="4"/>
  <c r="G3616" i="3" s="1"/>
  <c r="T3547" i="4"/>
  <c r="E3616" i="3" s="1"/>
  <c r="V3543" i="4"/>
  <c r="G3612" i="3" s="1"/>
  <c r="T3543" i="4"/>
  <c r="E3612" i="3" s="1"/>
  <c r="V3539" i="4"/>
  <c r="G3608" i="3" s="1"/>
  <c r="T3539" i="4"/>
  <c r="E3608" i="3" s="1"/>
  <c r="V3535" i="4"/>
  <c r="G3605" i="3" s="1"/>
  <c r="T3535" i="4"/>
  <c r="E3605" i="3" s="1"/>
  <c r="V3531" i="4"/>
  <c r="G3601" i="3" s="1"/>
  <c r="T3531" i="4"/>
  <c r="E3601" i="3" s="1"/>
  <c r="V3527" i="4"/>
  <c r="G3598" i="3" s="1"/>
  <c r="T3527" i="4"/>
  <c r="E3598" i="3" s="1"/>
  <c r="V3523" i="4"/>
  <c r="G3594" i="3" s="1"/>
  <c r="T3523" i="4"/>
  <c r="E3594" i="3" s="1"/>
  <c r="V3519" i="4"/>
  <c r="G3590" i="3" s="1"/>
  <c r="T3519" i="4"/>
  <c r="E3590" i="3" s="1"/>
  <c r="W3546" i="4"/>
  <c r="H3615" i="3" s="1"/>
  <c r="W3542" i="4"/>
  <c r="H3611" i="3" s="1"/>
  <c r="U3542" i="4"/>
  <c r="F3611" i="3" s="1"/>
  <c r="W3538" i="4"/>
  <c r="H3644" i="3" s="1"/>
  <c r="U3538" i="4"/>
  <c r="F3644" i="3" s="1"/>
  <c r="W3534" i="4"/>
  <c r="H3604" i="3" s="1"/>
  <c r="U3534" i="4"/>
  <c r="F3604" i="3" s="1"/>
  <c r="W3530" i="4"/>
  <c r="H3643" i="3" s="1"/>
  <c r="U3530" i="4"/>
  <c r="F3643" i="3" s="1"/>
  <c r="W3526" i="4"/>
  <c r="H3597" i="3" s="1"/>
  <c r="U3526" i="4"/>
  <c r="F3597" i="3" s="1"/>
  <c r="W3522" i="4"/>
  <c r="H3593" i="3" s="1"/>
  <c r="U3522" i="4"/>
  <c r="F3593" i="3" s="1"/>
  <c r="W3518" i="4"/>
  <c r="H3589" i="3" s="1"/>
  <c r="U3518" i="4"/>
  <c r="F3589" i="3" s="1"/>
  <c r="W3515" i="4"/>
  <c r="H3586" i="3" s="1"/>
  <c r="U3515" i="4"/>
  <c r="F3586" i="3" s="1"/>
  <c r="W3650" i="4"/>
  <c r="H3736" i="3" s="1"/>
  <c r="U3650" i="4"/>
  <c r="F3736" i="3" s="1"/>
  <c r="Y3648" i="4"/>
  <c r="J3734" i="3" s="1"/>
  <c r="W3646" i="4"/>
  <c r="H3732" i="3" s="1"/>
  <c r="U3646" i="4"/>
  <c r="F3732" i="3" s="1"/>
  <c r="Y3644" i="4"/>
  <c r="J3730" i="3" s="1"/>
  <c r="W3642" i="4"/>
  <c r="H3728" i="3" s="1"/>
  <c r="U3642" i="4"/>
  <c r="F3728" i="3" s="1"/>
  <c r="Y3640" i="4"/>
  <c r="J3726" i="3" s="1"/>
  <c r="W3638" i="4"/>
  <c r="H3724" i="3" s="1"/>
  <c r="U3638" i="4"/>
  <c r="F3724" i="3" s="1"/>
  <c r="Y3634" i="4"/>
  <c r="J3720" i="3" s="1"/>
  <c r="Y3630" i="4"/>
  <c r="J3716" i="3" s="1"/>
  <c r="Y3626" i="4"/>
  <c r="J3712" i="3" s="1"/>
  <c r="Y3622" i="4"/>
  <c r="J3708" i="3" s="1"/>
  <c r="Y3618" i="4"/>
  <c r="J3704" i="3" s="1"/>
  <c r="Y3614" i="4"/>
  <c r="J3700" i="3" s="1"/>
  <c r="Y3610" i="4"/>
  <c r="J3696" i="3" s="1"/>
  <c r="W3610" i="4"/>
  <c r="H3696" i="3" s="1"/>
  <c r="U3610" i="4"/>
  <c r="F3696" i="3" s="1"/>
  <c r="X3607" i="4"/>
  <c r="I3693" i="3" s="1"/>
  <c r="V3607" i="4"/>
  <c r="G3693" i="3" s="1"/>
  <c r="Y3606" i="4"/>
  <c r="J3692" i="3" s="1"/>
  <c r="W3602" i="4"/>
  <c r="H3688" i="3" s="1"/>
  <c r="U3602" i="4"/>
  <c r="F3688" i="3" s="1"/>
  <c r="X3599" i="4"/>
  <c r="I3685" i="3" s="1"/>
  <c r="V3599" i="4"/>
  <c r="G3685" i="3" s="1"/>
  <c r="Y3598" i="4"/>
  <c r="J3684" i="3" s="1"/>
  <c r="Y3596" i="4"/>
  <c r="J3682" i="3" s="1"/>
  <c r="X3594" i="4"/>
  <c r="I3680" i="3" s="1"/>
  <c r="T3594" i="4"/>
  <c r="E3680" i="3" s="1"/>
  <c r="X3590" i="4"/>
  <c r="I3676" i="3" s="1"/>
  <c r="T3590" i="4"/>
  <c r="E3676" i="3" s="1"/>
  <c r="X3586" i="4"/>
  <c r="I3672" i="3" s="1"/>
  <c r="T3586" i="4"/>
  <c r="E3672" i="3" s="1"/>
  <c r="X3582" i="4"/>
  <c r="I3668" i="3" s="1"/>
  <c r="X3578" i="4"/>
  <c r="I3664" i="3" s="1"/>
  <c r="X3574" i="4"/>
  <c r="I3661" i="3" s="1"/>
  <c r="X3570" i="4"/>
  <c r="I3657" i="3" s="1"/>
  <c r="V3570" i="4"/>
  <c r="G3657" i="3" s="1"/>
  <c r="T3570" i="4"/>
  <c r="E3657" i="3" s="1"/>
  <c r="X3566" i="4"/>
  <c r="I3635" i="3" s="1"/>
  <c r="V3566" i="4"/>
  <c r="G3635" i="3" s="1"/>
  <c r="T3566" i="4"/>
  <c r="E3635" i="3" s="1"/>
  <c r="X3562" i="4"/>
  <c r="I3631" i="3" s="1"/>
  <c r="V3562" i="4"/>
  <c r="G3631" i="3" s="1"/>
  <c r="T3562" i="4"/>
  <c r="E3631" i="3" s="1"/>
  <c r="X3558" i="4"/>
  <c r="I3627" i="3" s="1"/>
  <c r="V3558" i="4"/>
  <c r="G3627" i="3" s="1"/>
  <c r="T3558" i="4"/>
  <c r="E3627" i="3" s="1"/>
  <c r="X3554" i="4"/>
  <c r="I3623" i="3" s="1"/>
  <c r="V3554" i="4"/>
  <c r="G3623" i="3" s="1"/>
  <c r="T3554" i="4"/>
  <c r="E3623" i="3" s="1"/>
  <c r="X3550" i="4"/>
  <c r="I3619" i="3" s="1"/>
  <c r="V3550" i="4"/>
  <c r="G3619" i="3" s="1"/>
  <c r="T3550" i="4"/>
  <c r="E3619" i="3" s="1"/>
  <c r="X3546" i="4"/>
  <c r="I3615" i="3" s="1"/>
  <c r="V3546" i="4"/>
  <c r="G3615" i="3" s="1"/>
  <c r="T3546" i="4"/>
  <c r="E3615" i="3" s="1"/>
  <c r="X3542" i="4"/>
  <c r="I3611" i="3" s="1"/>
  <c r="V3542" i="4"/>
  <c r="G3611" i="3" s="1"/>
  <c r="T3542" i="4"/>
  <c r="E3611" i="3" s="1"/>
  <c r="V3538" i="4"/>
  <c r="G3644" i="3" s="1"/>
  <c r="T3538" i="4"/>
  <c r="E3644" i="3" s="1"/>
  <c r="V3534" i="4"/>
  <c r="G3604" i="3" s="1"/>
  <c r="T3534" i="4"/>
  <c r="E3604" i="3" s="1"/>
  <c r="X3530" i="4"/>
  <c r="I3643" i="3" s="1"/>
  <c r="V3530" i="4"/>
  <c r="G3643" i="3" s="1"/>
  <c r="T3530" i="4"/>
  <c r="E3643" i="3" s="1"/>
  <c r="X3526" i="4"/>
  <c r="I3597" i="3" s="1"/>
  <c r="V3526" i="4"/>
  <c r="G3597" i="3" s="1"/>
  <c r="T3526" i="4"/>
  <c r="E3597" i="3" s="1"/>
  <c r="V3522" i="4"/>
  <c r="G3593" i="3" s="1"/>
  <c r="T3522" i="4"/>
  <c r="E3593" i="3" s="1"/>
  <c r="V3518" i="4"/>
  <c r="G3589" i="3" s="1"/>
  <c r="T3518" i="4"/>
  <c r="E3589" i="3" s="1"/>
  <c r="V3515" i="4"/>
  <c r="G3586" i="3" s="1"/>
  <c r="T3515" i="4"/>
  <c r="E3586" i="3" s="1"/>
  <c r="V3513" i="4"/>
  <c r="G3584" i="3" s="1"/>
  <c r="Y3862" i="4"/>
  <c r="J3950" i="3" s="1"/>
  <c r="X3862" i="4"/>
  <c r="I3950" i="3" s="1"/>
  <c r="X3858" i="4"/>
  <c r="I3946" i="3" s="1"/>
  <c r="X3859" i="4"/>
  <c r="I3947" i="3" s="1"/>
  <c r="V3859" i="4"/>
  <c r="G3947" i="3" s="1"/>
  <c r="Y3858" i="4"/>
  <c r="J3946" i="3" s="1"/>
  <c r="T3862" i="4"/>
  <c r="E3950" i="3" s="1"/>
  <c r="U3862" i="4"/>
  <c r="F3950" i="3" s="1"/>
  <c r="T3858" i="4"/>
  <c r="E3946" i="3" s="1"/>
  <c r="T3859" i="4"/>
  <c r="E3947" i="3" s="1"/>
  <c r="Y3859" i="4"/>
  <c r="J3947" i="3" s="1"/>
  <c r="U3858" i="4"/>
  <c r="F3946" i="3" s="1"/>
  <c r="W3859" i="4"/>
  <c r="H3947" i="3" s="1"/>
  <c r="U3859" i="4"/>
  <c r="F3947" i="3" s="1"/>
  <c r="Y3855" i="4"/>
  <c r="J3943" i="3" s="1"/>
  <c r="W3855" i="4"/>
  <c r="H3943" i="3" s="1"/>
  <c r="U3855" i="4"/>
  <c r="F3943" i="3" s="1"/>
  <c r="Y3851" i="4"/>
  <c r="J3939" i="3" s="1"/>
  <c r="W3851" i="4"/>
  <c r="H3939" i="3" s="1"/>
  <c r="U3851" i="4"/>
  <c r="F3939" i="3" s="1"/>
  <c r="Y3847" i="4"/>
  <c r="J3935" i="3" s="1"/>
  <c r="W3847" i="4"/>
  <c r="H3935" i="3" s="1"/>
  <c r="U3847" i="4"/>
  <c r="F3935" i="3" s="1"/>
  <c r="W3843" i="4"/>
  <c r="H3931" i="3" s="1"/>
  <c r="U3843" i="4"/>
  <c r="F3931" i="3" s="1"/>
  <c r="Y3841" i="4"/>
  <c r="J3929" i="3" s="1"/>
  <c r="Y3839" i="4"/>
  <c r="J3927" i="3" s="1"/>
  <c r="W3839" i="4"/>
  <c r="H3927" i="3" s="1"/>
  <c r="U3839" i="4"/>
  <c r="F3927" i="3" s="1"/>
  <c r="X3834" i="4"/>
  <c r="I3922" i="3" s="1"/>
  <c r="Y3830" i="4"/>
  <c r="J3918" i="3" s="1"/>
  <c r="U3830" i="4"/>
  <c r="F3918" i="3" s="1"/>
  <c r="U3828" i="4"/>
  <c r="F3916" i="3" s="1"/>
  <c r="U3826" i="4"/>
  <c r="F3914" i="3" s="1"/>
  <c r="W3824" i="4"/>
  <c r="H3912" i="3" s="1"/>
  <c r="U3824" i="4"/>
  <c r="F3912" i="3" s="1"/>
  <c r="W3822" i="4"/>
  <c r="H3910" i="3" s="1"/>
  <c r="U3822" i="4"/>
  <c r="F3910" i="3" s="1"/>
  <c r="W3820" i="4"/>
  <c r="H3908" i="3" s="1"/>
  <c r="U3820" i="4"/>
  <c r="F3908" i="3" s="1"/>
  <c r="W3818" i="4"/>
  <c r="H3906" i="3" s="1"/>
  <c r="U3818" i="4"/>
  <c r="F3906" i="3" s="1"/>
  <c r="U3816" i="4"/>
  <c r="F3904" i="3" s="1"/>
  <c r="V3814" i="4"/>
  <c r="G3902" i="3" s="1"/>
  <c r="T3814" i="4"/>
  <c r="E3902" i="3" s="1"/>
  <c r="X3810" i="4"/>
  <c r="I3898" i="3" s="1"/>
  <c r="V3810" i="4"/>
  <c r="G3898" i="3" s="1"/>
  <c r="T3810" i="4"/>
  <c r="E3898" i="3" s="1"/>
  <c r="X3806" i="4"/>
  <c r="I3894" i="3" s="1"/>
  <c r="V3806" i="4"/>
  <c r="G3894" i="3" s="1"/>
  <c r="T3806" i="4"/>
  <c r="E3894" i="3" s="1"/>
  <c r="X3802" i="4"/>
  <c r="I3890" i="3" s="1"/>
  <c r="V3802" i="4"/>
  <c r="G3890" i="3" s="1"/>
  <c r="T3802" i="4"/>
  <c r="E3890" i="3" s="1"/>
  <c r="X3855" i="4"/>
  <c r="I3943" i="3" s="1"/>
  <c r="V3855" i="4"/>
  <c r="G3943" i="3" s="1"/>
  <c r="T3855" i="4"/>
  <c r="E3943" i="3" s="1"/>
  <c r="X3851" i="4"/>
  <c r="I3939" i="3" s="1"/>
  <c r="V3851" i="4"/>
  <c r="G3939" i="3" s="1"/>
  <c r="T3851" i="4"/>
  <c r="E3939" i="3" s="1"/>
  <c r="X3847" i="4"/>
  <c r="I3935" i="3" s="1"/>
  <c r="V3847" i="4"/>
  <c r="G3935" i="3" s="1"/>
  <c r="T3847" i="4"/>
  <c r="E3935" i="3" s="1"/>
  <c r="X3846" i="4"/>
  <c r="I3934" i="3" s="1"/>
  <c r="X3845" i="4"/>
  <c r="I3933" i="3" s="1"/>
  <c r="T3843" i="4"/>
  <c r="E3931" i="3" s="1"/>
  <c r="V3842" i="4"/>
  <c r="G3930" i="3" s="1"/>
  <c r="X3841" i="4"/>
  <c r="I3929" i="3" s="1"/>
  <c r="V3839" i="4"/>
  <c r="G3927" i="3" s="1"/>
  <c r="T3839" i="4"/>
  <c r="E3927" i="3" s="1"/>
  <c r="X3837" i="4"/>
  <c r="I3925" i="3" s="1"/>
  <c r="V3835" i="4"/>
  <c r="G3923" i="3" s="1"/>
  <c r="T3835" i="4"/>
  <c r="E3923" i="3" s="1"/>
  <c r="Y3832" i="4"/>
  <c r="J3920" i="3" s="1"/>
  <c r="U3832" i="4"/>
  <c r="F3920" i="3" s="1"/>
  <c r="V3830" i="4"/>
  <c r="G3918" i="3" s="1"/>
  <c r="T3830" i="4"/>
  <c r="E3918" i="3" s="1"/>
  <c r="V3828" i="4"/>
  <c r="G3916" i="3" s="1"/>
  <c r="T3828" i="4"/>
  <c r="E3916" i="3" s="1"/>
  <c r="V3826" i="4"/>
  <c r="G3914" i="3" s="1"/>
  <c r="T3826" i="4"/>
  <c r="E3914" i="3" s="1"/>
  <c r="V3824" i="4"/>
  <c r="G3912" i="3" s="1"/>
  <c r="T3824" i="4"/>
  <c r="E3912" i="3" s="1"/>
  <c r="V3822" i="4"/>
  <c r="G3910" i="3" s="1"/>
  <c r="T3822" i="4"/>
  <c r="E3910" i="3" s="1"/>
  <c r="V3820" i="4"/>
  <c r="G3908" i="3" s="1"/>
  <c r="T3820" i="4"/>
  <c r="E3908" i="3" s="1"/>
  <c r="V3818" i="4"/>
  <c r="G3906" i="3" s="1"/>
  <c r="T3818" i="4"/>
  <c r="E3906" i="3" s="1"/>
  <c r="V3816" i="4"/>
  <c r="G3904" i="3" s="1"/>
  <c r="T3816" i="4"/>
  <c r="E3904" i="3" s="1"/>
  <c r="Y3813" i="4"/>
  <c r="J3901" i="3" s="1"/>
  <c r="U3813" i="4"/>
  <c r="F3901" i="3" s="1"/>
  <c r="W3812" i="4"/>
  <c r="H3900" i="3" s="1"/>
  <c r="Y3809" i="4"/>
  <c r="J3897" i="3" s="1"/>
  <c r="U3809" i="4"/>
  <c r="F3897" i="3" s="1"/>
  <c r="W3808" i="4"/>
  <c r="H3896" i="3" s="1"/>
  <c r="Y3805" i="4"/>
  <c r="J3893" i="3" s="1"/>
  <c r="U3805" i="4"/>
  <c r="F3893" i="3" s="1"/>
  <c r="W3804" i="4"/>
  <c r="H3892" i="3" s="1"/>
  <c r="Y3801" i="4"/>
  <c r="J3889" i="3" s="1"/>
  <c r="U3801" i="4"/>
  <c r="F3889" i="3" s="1"/>
  <c r="W3800" i="4"/>
  <c r="H3867" i="3" s="1"/>
  <c r="Y3797" i="4"/>
  <c r="J3864" i="3" s="1"/>
  <c r="U3797" i="4"/>
  <c r="F3864" i="3" s="1"/>
  <c r="Y3854" i="4"/>
  <c r="J3942" i="3" s="1"/>
  <c r="U3854" i="4"/>
  <c r="F3942" i="3" s="1"/>
  <c r="Y3850" i="4"/>
  <c r="J3938" i="3" s="1"/>
  <c r="U3850" i="4"/>
  <c r="F3938" i="3" s="1"/>
  <c r="Y3846" i="4"/>
  <c r="J3934" i="3" s="1"/>
  <c r="U3846" i="4"/>
  <c r="F3934" i="3" s="1"/>
  <c r="Y3844" i="4"/>
  <c r="J3932" i="3" s="1"/>
  <c r="U3842" i="4"/>
  <c r="F3930" i="3" s="1"/>
  <c r="Y3838" i="4"/>
  <c r="J3926" i="3" s="1"/>
  <c r="U3838" i="4"/>
  <c r="F3926" i="3" s="1"/>
  <c r="X3832" i="4"/>
  <c r="I3920" i="3" s="1"/>
  <c r="T3832" i="4"/>
  <c r="E3920" i="3" s="1"/>
  <c r="W3829" i="4"/>
  <c r="H3917" i="3" s="1"/>
  <c r="W3827" i="4"/>
  <c r="H3915" i="3" s="1"/>
  <c r="W3825" i="4"/>
  <c r="H3913" i="3" s="1"/>
  <c r="W3817" i="4"/>
  <c r="H3905" i="3" s="1"/>
  <c r="W3815" i="4"/>
  <c r="H3903" i="3" s="1"/>
  <c r="X3813" i="4"/>
  <c r="I3901" i="3" s="1"/>
  <c r="T3813" i="4"/>
  <c r="E3901" i="3" s="1"/>
  <c r="X3809" i="4"/>
  <c r="I3897" i="3" s="1"/>
  <c r="T3809" i="4"/>
  <c r="E3897" i="3" s="1"/>
  <c r="X3805" i="4"/>
  <c r="I3893" i="3" s="1"/>
  <c r="T3805" i="4"/>
  <c r="E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X3854" i="4"/>
  <c r="I3942" i="3" s="1"/>
  <c r="T3854" i="4"/>
  <c r="E3942" i="3" s="1"/>
  <c r="X3850" i="4"/>
  <c r="I3938" i="3" s="1"/>
  <c r="T3850" i="4"/>
  <c r="E3938" i="3" s="1"/>
  <c r="T3846" i="4"/>
  <c r="E3934" i="3" s="1"/>
  <c r="X3844" i="4"/>
  <c r="I3932" i="3" s="1"/>
  <c r="T3842" i="4"/>
  <c r="E3930" i="3" s="1"/>
  <c r="X3840" i="4"/>
  <c r="I3928" i="3" s="1"/>
  <c r="T3838" i="4"/>
  <c r="E3926" i="3" s="1"/>
  <c r="X3836" i="4"/>
  <c r="I3924" i="3" s="1"/>
  <c r="W3831" i="4"/>
  <c r="H3919" i="3" s="1"/>
  <c r="Y3812" i="4"/>
  <c r="J3900" i="3" s="1"/>
  <c r="U3812" i="4"/>
  <c r="F3900" i="3" s="1"/>
  <c r="W3811" i="4"/>
  <c r="H3899" i="3" s="1"/>
  <c r="Y3808" i="4"/>
  <c r="J3896" i="3" s="1"/>
  <c r="U3808" i="4"/>
  <c r="F3896" i="3" s="1"/>
  <c r="W3807" i="4"/>
  <c r="H3895" i="3" s="1"/>
  <c r="Y3804" i="4"/>
  <c r="J3892" i="3" s="1"/>
  <c r="U3804" i="4"/>
  <c r="F3892" i="3" s="1"/>
  <c r="W3803" i="4"/>
  <c r="H3891" i="3" s="1"/>
  <c r="Y3800" i="4"/>
  <c r="J3867" i="3" s="1"/>
  <c r="U3800" i="4"/>
  <c r="F3867" i="3" s="1"/>
  <c r="W3799" i="4"/>
  <c r="H3866" i="3" s="1"/>
  <c r="Y3796" i="4"/>
  <c r="J3888" i="3" s="1"/>
  <c r="U3796" i="4"/>
  <c r="F3888" i="3" s="1"/>
  <c r="Y3861" i="4"/>
  <c r="J3949" i="3" s="1"/>
  <c r="W3861" i="4"/>
  <c r="H3949" i="3" s="1"/>
  <c r="U3861" i="4"/>
  <c r="F3949" i="3" s="1"/>
  <c r="Y3857" i="4"/>
  <c r="J3945" i="3" s="1"/>
  <c r="W3857" i="4"/>
  <c r="H3945" i="3" s="1"/>
  <c r="U3857" i="4"/>
  <c r="F3945" i="3" s="1"/>
  <c r="Y3853" i="4"/>
  <c r="J3941" i="3" s="1"/>
  <c r="W3853" i="4"/>
  <c r="H3941" i="3" s="1"/>
  <c r="U3853" i="4"/>
  <c r="F3941" i="3" s="1"/>
  <c r="Y3849" i="4"/>
  <c r="J3937" i="3" s="1"/>
  <c r="W3849" i="4"/>
  <c r="H3937" i="3" s="1"/>
  <c r="U3849" i="4"/>
  <c r="F3937" i="3" s="1"/>
  <c r="W3845" i="4"/>
  <c r="H3933" i="3" s="1"/>
  <c r="U3845" i="4"/>
  <c r="F3933" i="3" s="1"/>
  <c r="Y3843" i="4"/>
  <c r="J3931" i="3" s="1"/>
  <c r="W3841" i="4"/>
  <c r="H3929" i="3" s="1"/>
  <c r="U3841" i="4"/>
  <c r="F3929" i="3" s="1"/>
  <c r="Y3837" i="4"/>
  <c r="J3925" i="3" s="1"/>
  <c r="W3837" i="4"/>
  <c r="H3925" i="3" s="1"/>
  <c r="U3837" i="4"/>
  <c r="F3925" i="3" s="1"/>
  <c r="X3833" i="4"/>
  <c r="I3921" i="3" s="1"/>
  <c r="U3829" i="4"/>
  <c r="F3917" i="3" s="1"/>
  <c r="U3827" i="4"/>
  <c r="F3915" i="3" s="1"/>
  <c r="U3825" i="4"/>
  <c r="F3913" i="3" s="1"/>
  <c r="W3823" i="4"/>
  <c r="H3911" i="3" s="1"/>
  <c r="U3823" i="4"/>
  <c r="F3911" i="3" s="1"/>
  <c r="W3821" i="4"/>
  <c r="H3909" i="3" s="1"/>
  <c r="U3821" i="4"/>
  <c r="F3909" i="3" s="1"/>
  <c r="W3819" i="4"/>
  <c r="H3907" i="3" s="1"/>
  <c r="U3819" i="4"/>
  <c r="F3907" i="3" s="1"/>
  <c r="U3817" i="4"/>
  <c r="F3905" i="3" s="1"/>
  <c r="U3815" i="4"/>
  <c r="F3903" i="3" s="1"/>
  <c r="X3812" i="4"/>
  <c r="I3900" i="3" s="1"/>
  <c r="V3812" i="4"/>
  <c r="G3900" i="3" s="1"/>
  <c r="T3812" i="4"/>
  <c r="E3900" i="3" s="1"/>
  <c r="X3808" i="4"/>
  <c r="I3896" i="3" s="1"/>
  <c r="V3808" i="4"/>
  <c r="G3896" i="3" s="1"/>
  <c r="T3808" i="4"/>
  <c r="E3896" i="3" s="1"/>
  <c r="X3804" i="4"/>
  <c r="I3892" i="3" s="1"/>
  <c r="V3804" i="4"/>
  <c r="G3892" i="3" s="1"/>
  <c r="T3804" i="4"/>
  <c r="E3892" i="3" s="1"/>
  <c r="X3861" i="4"/>
  <c r="I3949" i="3" s="1"/>
  <c r="V3861" i="4"/>
  <c r="G3949" i="3" s="1"/>
  <c r="T3861" i="4"/>
  <c r="E3949" i="3" s="1"/>
  <c r="X3857" i="4"/>
  <c r="I3945" i="3" s="1"/>
  <c r="V3857" i="4"/>
  <c r="G3945" i="3" s="1"/>
  <c r="T3857" i="4"/>
  <c r="E3945" i="3" s="1"/>
  <c r="X3853" i="4"/>
  <c r="I3941" i="3" s="1"/>
  <c r="V3853" i="4"/>
  <c r="G3941" i="3" s="1"/>
  <c r="T3853" i="4"/>
  <c r="E3941" i="3" s="1"/>
  <c r="X3849" i="4"/>
  <c r="I3937" i="3" s="1"/>
  <c r="V3849" i="4"/>
  <c r="G3937" i="3" s="1"/>
  <c r="T3849" i="4"/>
  <c r="E3937" i="3" s="1"/>
  <c r="V3845" i="4"/>
  <c r="G3933" i="3" s="1"/>
  <c r="T3845" i="4"/>
  <c r="E3933" i="3" s="1"/>
  <c r="X3843" i="4"/>
  <c r="I3931" i="3" s="1"/>
  <c r="V3841" i="4"/>
  <c r="G3929" i="3" s="1"/>
  <c r="T3841" i="4"/>
  <c r="E3929" i="3" s="1"/>
  <c r="X3839" i="4"/>
  <c r="I3927" i="3" s="1"/>
  <c r="V3837" i="4"/>
  <c r="G3925" i="3" s="1"/>
  <c r="T3837" i="4"/>
  <c r="E3925" i="3" s="1"/>
  <c r="X3835" i="4"/>
  <c r="I3923" i="3" s="1"/>
  <c r="U3834" i="4"/>
  <c r="F3922" i="3" s="1"/>
  <c r="W3833" i="4"/>
  <c r="H3921" i="3" s="1"/>
  <c r="U3831" i="4"/>
  <c r="F3919" i="3" s="1"/>
  <c r="V3829" i="4"/>
  <c r="G3917" i="3" s="1"/>
  <c r="T3829" i="4"/>
  <c r="E3917" i="3" s="1"/>
  <c r="V3827" i="4"/>
  <c r="G3915" i="3" s="1"/>
  <c r="T3827" i="4"/>
  <c r="E3915" i="3" s="1"/>
  <c r="V3825" i="4"/>
  <c r="G3913" i="3" s="1"/>
  <c r="T3825" i="4"/>
  <c r="E3913" i="3" s="1"/>
  <c r="V3823" i="4"/>
  <c r="G3911" i="3" s="1"/>
  <c r="T3823" i="4"/>
  <c r="E3911" i="3" s="1"/>
  <c r="V3821" i="4"/>
  <c r="G3909" i="3" s="1"/>
  <c r="T3821" i="4"/>
  <c r="E3909" i="3" s="1"/>
  <c r="V3819" i="4"/>
  <c r="G3907" i="3" s="1"/>
  <c r="T3819" i="4"/>
  <c r="E3907" i="3" s="1"/>
  <c r="V3817" i="4"/>
  <c r="G3905" i="3" s="1"/>
  <c r="T3817" i="4"/>
  <c r="E3905" i="3" s="1"/>
  <c r="V3815" i="4"/>
  <c r="G3903" i="3" s="1"/>
  <c r="T3815" i="4"/>
  <c r="E3903" i="3" s="1"/>
  <c r="W3814" i="4"/>
  <c r="H3902" i="3" s="1"/>
  <c r="Y3811" i="4"/>
  <c r="J3899" i="3" s="1"/>
  <c r="U3811" i="4"/>
  <c r="F3899" i="3" s="1"/>
  <c r="W3810" i="4"/>
  <c r="H3898" i="3" s="1"/>
  <c r="Y3807" i="4"/>
  <c r="J3895" i="3" s="1"/>
  <c r="U3807" i="4"/>
  <c r="F3895" i="3" s="1"/>
  <c r="W3806" i="4"/>
  <c r="H3894" i="3" s="1"/>
  <c r="Y3803" i="4"/>
  <c r="J3891" i="3" s="1"/>
  <c r="U3803" i="4"/>
  <c r="F3891" i="3" s="1"/>
  <c r="W3802" i="4"/>
  <c r="H3890" i="3" s="1"/>
  <c r="Y3799" i="4"/>
  <c r="J3866" i="3" s="1"/>
  <c r="U3799" i="4"/>
  <c r="F3866" i="3" s="1"/>
  <c r="T3848" i="4"/>
  <c r="E3936" i="3" s="1"/>
  <c r="T3844" i="4"/>
  <c r="E3932" i="3" s="1"/>
  <c r="X3838" i="4"/>
  <c r="I3926" i="3" s="1"/>
  <c r="U3814" i="4"/>
  <c r="F3902" i="3" s="1"/>
  <c r="W3813" i="4"/>
  <c r="H3901" i="3" s="1"/>
  <c r="W3795" i="4"/>
  <c r="H3863" i="3" s="1"/>
  <c r="Y3792" i="4"/>
  <c r="J3861" i="3" s="1"/>
  <c r="U3792" i="4"/>
  <c r="F3861" i="3" s="1"/>
  <c r="W3791" i="4"/>
  <c r="H3887" i="3" s="1"/>
  <c r="V3786" i="4"/>
  <c r="G3857" i="3" s="1"/>
  <c r="T3786" i="4"/>
  <c r="E3857" i="3" s="1"/>
  <c r="W3785" i="4"/>
  <c r="H3885" i="3" s="1"/>
  <c r="Y3783" i="4"/>
  <c r="J3884" i="3" s="1"/>
  <c r="U3783" i="4"/>
  <c r="F3884" i="3" s="1"/>
  <c r="Y3779" i="4"/>
  <c r="J3853" i="3" s="1"/>
  <c r="Y3775" i="4"/>
  <c r="J3849" i="3" s="1"/>
  <c r="W3775" i="4"/>
  <c r="H3849" i="3" s="1"/>
  <c r="U3775" i="4"/>
  <c r="F3849" i="3" s="1"/>
  <c r="Y3764" i="4"/>
  <c r="J3839" i="3" s="1"/>
  <c r="W3764" i="4"/>
  <c r="H3839" i="3" s="1"/>
  <c r="V3761" i="4"/>
  <c r="G3838" i="3" s="1"/>
  <c r="T3761" i="4"/>
  <c r="E3838" i="3" s="1"/>
  <c r="Y3754" i="4"/>
  <c r="J3873" i="3" s="1"/>
  <c r="W3754" i="4"/>
  <c r="H3873" i="3" s="1"/>
  <c r="U3754" i="4"/>
  <c r="F3873" i="3" s="1"/>
  <c r="Y3751" i="4"/>
  <c r="J3831" i="3" s="1"/>
  <c r="X3746" i="4"/>
  <c r="I3828" i="3" s="1"/>
  <c r="X3743" i="4"/>
  <c r="I3870" i="3" s="1"/>
  <c r="X3739" i="4"/>
  <c r="I3869" i="3" s="1"/>
  <c r="V3739" i="4"/>
  <c r="G3869" i="3" s="1"/>
  <c r="T3739" i="4"/>
  <c r="E3869" i="3" s="1"/>
  <c r="X3735" i="4"/>
  <c r="I3820" i="3" s="1"/>
  <c r="V3735" i="4"/>
  <c r="G3820" i="3" s="1"/>
  <c r="T3735" i="4"/>
  <c r="E3820" i="3" s="1"/>
  <c r="X3731" i="4"/>
  <c r="I3868" i="3" s="1"/>
  <c r="V3731" i="4"/>
  <c r="G3868" i="3" s="1"/>
  <c r="T3731" i="4"/>
  <c r="E3868" i="3" s="1"/>
  <c r="X3727" i="4"/>
  <c r="I3877" i="3" s="1"/>
  <c r="V3727" i="4"/>
  <c r="G3877" i="3" s="1"/>
  <c r="T3727" i="4"/>
  <c r="E3877" i="3" s="1"/>
  <c r="X3723" i="4"/>
  <c r="I3809" i="3" s="1"/>
  <c r="V3723" i="4"/>
  <c r="G3809" i="3" s="1"/>
  <c r="T3723" i="4"/>
  <c r="E3809" i="3" s="1"/>
  <c r="X3719" i="4"/>
  <c r="I3805" i="3" s="1"/>
  <c r="V3719" i="4"/>
  <c r="G3805" i="3" s="1"/>
  <c r="T3719" i="4"/>
  <c r="E3805" i="3" s="1"/>
  <c r="X3715" i="4"/>
  <c r="I3801" i="3" s="1"/>
  <c r="V3715" i="4"/>
  <c r="G3801" i="3" s="1"/>
  <c r="T3715" i="4"/>
  <c r="E3801" i="3" s="1"/>
  <c r="X3711" i="4"/>
  <c r="I3797" i="3" s="1"/>
  <c r="V3711" i="4"/>
  <c r="G3797" i="3" s="1"/>
  <c r="T3711" i="4"/>
  <c r="E3797" i="3" s="1"/>
  <c r="X3709" i="4"/>
  <c r="I3795" i="3" s="1"/>
  <c r="V3707" i="4"/>
  <c r="G3793" i="3" s="1"/>
  <c r="T3707" i="4"/>
  <c r="E3793" i="3" s="1"/>
  <c r="X3705" i="4"/>
  <c r="I3791" i="3" s="1"/>
  <c r="V3703" i="4"/>
  <c r="G3789" i="3" s="1"/>
  <c r="T3703" i="4"/>
  <c r="E3789" i="3" s="1"/>
  <c r="X3701" i="4"/>
  <c r="I3787" i="3" s="1"/>
  <c r="X3699" i="4"/>
  <c r="I3785" i="3" s="1"/>
  <c r="V3699" i="4"/>
  <c r="G3785" i="3" s="1"/>
  <c r="T3699" i="4"/>
  <c r="E3785" i="3" s="1"/>
  <c r="W3688" i="4"/>
  <c r="H3774" i="3" s="1"/>
  <c r="U3668" i="4"/>
  <c r="F3754" i="3" s="1"/>
  <c r="X3800" i="4"/>
  <c r="I3867" i="3" s="1"/>
  <c r="V3800" i="4"/>
  <c r="G3867" i="3" s="1"/>
  <c r="T3800" i="4"/>
  <c r="E3867" i="3" s="1"/>
  <c r="X3796" i="4"/>
  <c r="I3888" i="3" s="1"/>
  <c r="V3796" i="4"/>
  <c r="G3888" i="3" s="1"/>
  <c r="T3796" i="4"/>
  <c r="E3888" i="3" s="1"/>
  <c r="X3792" i="4"/>
  <c r="I3861" i="3" s="1"/>
  <c r="V3792" i="4"/>
  <c r="G3861" i="3" s="1"/>
  <c r="T3792" i="4"/>
  <c r="E3861" i="3" s="1"/>
  <c r="Y3788" i="4"/>
  <c r="J3859" i="3" s="1"/>
  <c r="U3788" i="4"/>
  <c r="F3859" i="3" s="1"/>
  <c r="V3783" i="4"/>
  <c r="G3884" i="3" s="1"/>
  <c r="T3783" i="4"/>
  <c r="E3884" i="3" s="1"/>
  <c r="W3782" i="4"/>
  <c r="H3855" i="3" s="1"/>
  <c r="V3781" i="4"/>
  <c r="G3854" i="3" s="1"/>
  <c r="T3781" i="4"/>
  <c r="E3854" i="3" s="1"/>
  <c r="Y3780" i="4"/>
  <c r="J3875" i="3" s="1"/>
  <c r="U3780" i="4"/>
  <c r="F3875" i="3" s="1"/>
  <c r="Y3776" i="4"/>
  <c r="J3850" i="3" s="1"/>
  <c r="X3774" i="4"/>
  <c r="I3848" i="3" s="1"/>
  <c r="Y3773" i="4"/>
  <c r="J3847" i="3" s="1"/>
  <c r="Y3770" i="4"/>
  <c r="J3844" i="3" s="1"/>
  <c r="Y3760" i="4"/>
  <c r="J3837" i="3" s="1"/>
  <c r="W3760" i="4"/>
  <c r="H3837" i="3" s="1"/>
  <c r="U3760" i="4"/>
  <c r="F3837" i="3" s="1"/>
  <c r="Y3757" i="4"/>
  <c r="J3835" i="3" s="1"/>
  <c r="X3754" i="4"/>
  <c r="I3873" i="3" s="1"/>
  <c r="W3748" i="4"/>
  <c r="H3879" i="3" s="1"/>
  <c r="U3748" i="4"/>
  <c r="F3879" i="3" s="1"/>
  <c r="Y3742" i="4"/>
  <c r="J3826" i="3" s="1"/>
  <c r="W3742" i="4"/>
  <c r="H3826" i="3" s="1"/>
  <c r="U3742" i="4"/>
  <c r="F3826" i="3" s="1"/>
  <c r="Y3738" i="4"/>
  <c r="J3823" i="3" s="1"/>
  <c r="W3738" i="4"/>
  <c r="H3823" i="3" s="1"/>
  <c r="U3738" i="4"/>
  <c r="F3823" i="3" s="1"/>
  <c r="Y3734" i="4"/>
  <c r="J3878" i="3" s="1"/>
  <c r="W3734" i="4"/>
  <c r="H3878" i="3" s="1"/>
  <c r="U3734" i="4"/>
  <c r="F3878" i="3" s="1"/>
  <c r="Y3730" i="4"/>
  <c r="J3817" i="3" s="1"/>
  <c r="W3730" i="4"/>
  <c r="H3817" i="3" s="1"/>
  <c r="U3730" i="4"/>
  <c r="F3817" i="3" s="1"/>
  <c r="Y3726" i="4"/>
  <c r="J3812" i="3" s="1"/>
  <c r="W3726" i="4"/>
  <c r="H3812" i="3" s="1"/>
  <c r="U3726" i="4"/>
  <c r="F3812" i="3" s="1"/>
  <c r="Y3722" i="4"/>
  <c r="J3808" i="3" s="1"/>
  <c r="W3722" i="4"/>
  <c r="H3808" i="3" s="1"/>
  <c r="U3722" i="4"/>
  <c r="F3808" i="3" s="1"/>
  <c r="W3718" i="4"/>
  <c r="H3804" i="3" s="1"/>
  <c r="U3718" i="4"/>
  <c r="F3804" i="3" s="1"/>
  <c r="Y3716" i="4"/>
  <c r="J3802" i="3" s="1"/>
  <c r="W3714" i="4"/>
  <c r="H3800" i="3" s="1"/>
  <c r="U3714" i="4"/>
  <c r="F3800" i="3" s="1"/>
  <c r="Y3712" i="4"/>
  <c r="J3798" i="3" s="1"/>
  <c r="W3710" i="4"/>
  <c r="H3796" i="3" s="1"/>
  <c r="U3710" i="4"/>
  <c r="F3796" i="3" s="1"/>
  <c r="Y3708" i="4"/>
  <c r="J3794" i="3" s="1"/>
  <c r="W3706" i="4"/>
  <c r="H3792" i="3" s="1"/>
  <c r="U3706" i="4"/>
  <c r="F3792" i="3" s="1"/>
  <c r="Y3704" i="4"/>
  <c r="J3790" i="3" s="1"/>
  <c r="W3702" i="4"/>
  <c r="H3788" i="3" s="1"/>
  <c r="U3702" i="4"/>
  <c r="F3788" i="3" s="1"/>
  <c r="Y3700" i="4"/>
  <c r="J3786" i="3" s="1"/>
  <c r="W3698" i="4"/>
  <c r="H3784" i="3" s="1"/>
  <c r="U3698" i="4"/>
  <c r="F3784" i="3" s="1"/>
  <c r="Y3696" i="4"/>
  <c r="J3782" i="3" s="1"/>
  <c r="U3694" i="4"/>
  <c r="F3780" i="3" s="1"/>
  <c r="W3798" i="4"/>
  <c r="H3865" i="3" s="1"/>
  <c r="Y3795" i="4"/>
  <c r="J3863" i="3" s="1"/>
  <c r="U3795" i="4"/>
  <c r="F3863" i="3" s="1"/>
  <c r="W3794" i="4"/>
  <c r="H3862" i="3" s="1"/>
  <c r="Y3791" i="4"/>
  <c r="J3887" i="3" s="1"/>
  <c r="U3791" i="4"/>
  <c r="F3887" i="3" s="1"/>
  <c r="W3790" i="4"/>
  <c r="H3886" i="3" s="1"/>
  <c r="V3788" i="4"/>
  <c r="G3859" i="3" s="1"/>
  <c r="T3788" i="4"/>
  <c r="E3859" i="3" s="1"/>
  <c r="W3787" i="4"/>
  <c r="H3858" i="3" s="1"/>
  <c r="Y3785" i="4"/>
  <c r="J3885" i="3" s="1"/>
  <c r="U3785" i="4"/>
  <c r="F3885" i="3" s="1"/>
  <c r="Y3777" i="4"/>
  <c r="J3851" i="3" s="1"/>
  <c r="W3777" i="4"/>
  <c r="H3851" i="3" s="1"/>
  <c r="U3777" i="4"/>
  <c r="F3851" i="3" s="1"/>
  <c r="Y3774" i="4"/>
  <c r="J3848" i="3" s="1"/>
  <c r="W3774" i="4"/>
  <c r="H3848" i="3" s="1"/>
  <c r="U3774" i="4"/>
  <c r="F3848" i="3" s="1"/>
  <c r="V3772" i="4"/>
  <c r="G3846" i="3" s="1"/>
  <c r="T3772" i="4"/>
  <c r="E3846" i="3" s="1"/>
  <c r="W3771" i="4"/>
  <c r="H3845" i="3" s="1"/>
  <c r="T3770" i="4"/>
  <c r="E3844" i="3" s="1"/>
  <c r="X3770" i="4"/>
  <c r="I3844" i="3" s="1"/>
  <c r="X3769" i="4"/>
  <c r="I3843" i="3" s="1"/>
  <c r="T3769" i="4"/>
  <c r="E3843" i="3" s="1"/>
  <c r="V3767" i="4"/>
  <c r="G3841" i="3" s="1"/>
  <c r="Y3763" i="4"/>
  <c r="J3882" i="3" s="1"/>
  <c r="W3763" i="4"/>
  <c r="H3882" i="3" s="1"/>
  <c r="U3763" i="4"/>
  <c r="F3882" i="3" s="1"/>
  <c r="X3760" i="4"/>
  <c r="I3837" i="3" s="1"/>
  <c r="X3748" i="4"/>
  <c r="I3879" i="3" s="1"/>
  <c r="Y3745" i="4"/>
  <c r="J3871" i="3" s="1"/>
  <c r="X3742" i="4"/>
  <c r="I3826" i="3" s="1"/>
  <c r="T3742" i="4"/>
  <c r="E3826" i="3" s="1"/>
  <c r="X3738" i="4"/>
  <c r="I3823" i="3" s="1"/>
  <c r="V3738" i="4"/>
  <c r="G3823" i="3" s="1"/>
  <c r="T3738" i="4"/>
  <c r="E3823" i="3" s="1"/>
  <c r="X3734" i="4"/>
  <c r="I3878" i="3" s="1"/>
  <c r="V3734" i="4"/>
  <c r="G3878" i="3" s="1"/>
  <c r="T3734" i="4"/>
  <c r="E3878" i="3" s="1"/>
  <c r="X3730" i="4"/>
  <c r="I3817" i="3" s="1"/>
  <c r="V3730" i="4"/>
  <c r="G3817" i="3" s="1"/>
  <c r="T3730" i="4"/>
  <c r="E3817" i="3" s="1"/>
  <c r="X3726" i="4"/>
  <c r="I3812" i="3" s="1"/>
  <c r="V3726" i="4"/>
  <c r="G3812" i="3" s="1"/>
  <c r="T3726" i="4"/>
  <c r="E3812" i="3" s="1"/>
  <c r="X3722" i="4"/>
  <c r="I3808" i="3" s="1"/>
  <c r="V3722" i="4"/>
  <c r="G3808" i="3" s="1"/>
  <c r="T3722" i="4"/>
  <c r="E3808" i="3" s="1"/>
  <c r="X3718" i="4"/>
  <c r="I3804" i="3" s="1"/>
  <c r="V3718" i="4"/>
  <c r="G3804" i="3" s="1"/>
  <c r="T3718" i="4"/>
  <c r="E3804" i="3" s="1"/>
  <c r="X3714" i="4"/>
  <c r="I3800" i="3" s="1"/>
  <c r="V3714" i="4"/>
  <c r="G3800" i="3" s="1"/>
  <c r="T3714" i="4"/>
  <c r="E3800" i="3" s="1"/>
  <c r="V3710" i="4"/>
  <c r="G3796" i="3" s="1"/>
  <c r="T3710" i="4"/>
  <c r="E3796" i="3" s="1"/>
  <c r="X3708" i="4"/>
  <c r="I3794" i="3" s="1"/>
  <c r="V3706" i="4"/>
  <c r="G3792" i="3" s="1"/>
  <c r="T3706" i="4"/>
  <c r="E3792" i="3" s="1"/>
  <c r="X3704" i="4"/>
  <c r="I3790" i="3" s="1"/>
  <c r="V3702" i="4"/>
  <c r="G3788" i="3" s="1"/>
  <c r="T3702" i="4"/>
  <c r="E3788" i="3" s="1"/>
  <c r="X3700" i="4"/>
  <c r="I3786" i="3" s="1"/>
  <c r="X3698" i="4"/>
  <c r="I3784" i="3" s="1"/>
  <c r="T3698" i="4"/>
  <c r="E3784" i="3" s="1"/>
  <c r="U3695" i="4"/>
  <c r="F3781" i="3" s="1"/>
  <c r="U3688" i="4"/>
  <c r="F3774" i="3" s="1"/>
  <c r="U3686" i="4"/>
  <c r="F3772" i="3" s="1"/>
  <c r="U3684" i="4"/>
  <c r="F3770" i="3" s="1"/>
  <c r="U3682" i="4"/>
  <c r="F3768" i="3" s="1"/>
  <c r="U3680" i="4"/>
  <c r="F3766" i="3" s="1"/>
  <c r="U3678" i="4"/>
  <c r="F3764" i="3" s="1"/>
  <c r="U3676" i="4"/>
  <c r="F3762" i="3" s="1"/>
  <c r="U3674" i="4"/>
  <c r="F3760" i="3" s="1"/>
  <c r="U3672" i="4"/>
  <c r="F3758" i="3" s="1"/>
  <c r="Y3662" i="4"/>
  <c r="J3748" i="3" s="1"/>
  <c r="X3772" i="4"/>
  <c r="I3846" i="3" s="1"/>
  <c r="T3766" i="4"/>
  <c r="E3883" i="3" s="1"/>
  <c r="W3762" i="4"/>
  <c r="H3874" i="3" s="1"/>
  <c r="U3762" i="4"/>
  <c r="F3874" i="3" s="1"/>
  <c r="V3741" i="4"/>
  <c r="G3825" i="3" s="1"/>
  <c r="T3741" i="4"/>
  <c r="E3825" i="3" s="1"/>
  <c r="V3737" i="4"/>
  <c r="G3822" i="3" s="1"/>
  <c r="T3737" i="4"/>
  <c r="E3822" i="3" s="1"/>
  <c r="V3733" i="4"/>
  <c r="G3819" i="3" s="1"/>
  <c r="T3733" i="4"/>
  <c r="E3819" i="3" s="1"/>
  <c r="V3729" i="4"/>
  <c r="G3816" i="3" s="1"/>
  <c r="T3729" i="4"/>
  <c r="E3816" i="3" s="1"/>
  <c r="V3725" i="4"/>
  <c r="G3811" i="3" s="1"/>
  <c r="T3725" i="4"/>
  <c r="E3811" i="3" s="1"/>
  <c r="V3721" i="4"/>
  <c r="G3807" i="3" s="1"/>
  <c r="T3721" i="4"/>
  <c r="E3807" i="3" s="1"/>
  <c r="V3717" i="4"/>
  <c r="G3803" i="3" s="1"/>
  <c r="T3717" i="4"/>
  <c r="E3803" i="3" s="1"/>
  <c r="V3713" i="4"/>
  <c r="G3799" i="3" s="1"/>
  <c r="T3713" i="4"/>
  <c r="E3799" i="3" s="1"/>
  <c r="V3709" i="4"/>
  <c r="G3795" i="3" s="1"/>
  <c r="T3709" i="4"/>
  <c r="E3795" i="3" s="1"/>
  <c r="X3707" i="4"/>
  <c r="I3793" i="3" s="1"/>
  <c r="V3705" i="4"/>
  <c r="G3791" i="3" s="1"/>
  <c r="T3705" i="4"/>
  <c r="E3791" i="3" s="1"/>
  <c r="X3703" i="4"/>
  <c r="I3789" i="3" s="1"/>
  <c r="V3701" i="4"/>
  <c r="G3787" i="3" s="1"/>
  <c r="T3701" i="4"/>
  <c r="E3787" i="3" s="1"/>
  <c r="X3697" i="4"/>
  <c r="I3783" i="3" s="1"/>
  <c r="V3697" i="4"/>
  <c r="G3783" i="3" s="1"/>
  <c r="T3697" i="4"/>
  <c r="E3783" i="3" s="1"/>
  <c r="U3689" i="4"/>
  <c r="F3775" i="3" s="1"/>
  <c r="Y3687" i="4"/>
  <c r="J3773" i="3" s="1"/>
  <c r="X3798" i="4"/>
  <c r="I3865" i="3" s="1"/>
  <c r="V3798" i="4"/>
  <c r="G3865" i="3" s="1"/>
  <c r="T3798" i="4"/>
  <c r="E3865" i="3" s="1"/>
  <c r="X3794" i="4"/>
  <c r="I3862" i="3" s="1"/>
  <c r="V3794" i="4"/>
  <c r="G3862" i="3" s="1"/>
  <c r="T3794" i="4"/>
  <c r="E3862" i="3" s="1"/>
  <c r="X3790" i="4"/>
  <c r="I3886" i="3" s="1"/>
  <c r="V3790" i="4"/>
  <c r="G3886" i="3" s="1"/>
  <c r="T3790" i="4"/>
  <c r="E3886" i="3" s="1"/>
  <c r="V3787" i="4"/>
  <c r="G3858" i="3" s="1"/>
  <c r="T3787" i="4"/>
  <c r="E3858" i="3" s="1"/>
  <c r="W3786" i="4"/>
  <c r="H3857" i="3" s="1"/>
  <c r="Y3784" i="4"/>
  <c r="J3856" i="3" s="1"/>
  <c r="U3784" i="4"/>
  <c r="F3856" i="3" s="1"/>
  <c r="X3779" i="4"/>
  <c r="I3853" i="3" s="1"/>
  <c r="V3779" i="4"/>
  <c r="G3853" i="3" s="1"/>
  <c r="T3777" i="4"/>
  <c r="E3851" i="3" s="1"/>
  <c r="W3776" i="4"/>
  <c r="H3850" i="3" s="1"/>
  <c r="X3775" i="4"/>
  <c r="I3849" i="3" s="1"/>
  <c r="X3768" i="4"/>
  <c r="I3842" i="3" s="1"/>
  <c r="V3768" i="4"/>
  <c r="G3842" i="3" s="1"/>
  <c r="T3768" i="4"/>
  <c r="E3842" i="3" s="1"/>
  <c r="Y3765" i="4"/>
  <c r="J3840" i="3" s="1"/>
  <c r="W3765" i="4"/>
  <c r="H3840" i="3" s="1"/>
  <c r="U3765" i="4"/>
  <c r="F3840" i="3" s="1"/>
  <c r="X3762" i="4"/>
  <c r="I3874" i="3" s="1"/>
  <c r="V3759" i="4"/>
  <c r="G3881" i="3" s="1"/>
  <c r="Y3752" i="4"/>
  <c r="J3832" i="3" s="1"/>
  <c r="W3752" i="4"/>
  <c r="H3832" i="3" s="1"/>
  <c r="U3752" i="4"/>
  <c r="F3832" i="3" s="1"/>
  <c r="W3744" i="4"/>
  <c r="H3827" i="3" s="1"/>
  <c r="U3744" i="4"/>
  <c r="F3827" i="3" s="1"/>
  <c r="Y3740" i="4"/>
  <c r="J3824" i="3" s="1"/>
  <c r="W3740" i="4"/>
  <c r="H3824" i="3" s="1"/>
  <c r="U3740" i="4"/>
  <c r="F3824" i="3" s="1"/>
  <c r="Y3736" i="4"/>
  <c r="J3821" i="3" s="1"/>
  <c r="W3736" i="4"/>
  <c r="H3821" i="3" s="1"/>
  <c r="U3736" i="4"/>
  <c r="F3821" i="3" s="1"/>
  <c r="Y3732" i="4"/>
  <c r="J3818" i="3" s="1"/>
  <c r="W3732" i="4"/>
  <c r="H3818" i="3" s="1"/>
  <c r="U3732" i="4"/>
  <c r="F3818" i="3" s="1"/>
  <c r="Y3728" i="4"/>
  <c r="J3815" i="3" s="1"/>
  <c r="W3728" i="4"/>
  <c r="H3815" i="3" s="1"/>
  <c r="U3728" i="4"/>
  <c r="F3815" i="3" s="1"/>
  <c r="Y3724" i="4"/>
  <c r="J3810" i="3" s="1"/>
  <c r="W3724" i="4"/>
  <c r="H3810" i="3" s="1"/>
  <c r="U3724" i="4"/>
  <c r="F3810" i="3" s="1"/>
  <c r="Y3720" i="4"/>
  <c r="J3806" i="3" s="1"/>
  <c r="W3720" i="4"/>
  <c r="H3806" i="3" s="1"/>
  <c r="U3720" i="4"/>
  <c r="F3806" i="3" s="1"/>
  <c r="Y3718" i="4"/>
  <c r="J3804" i="3" s="1"/>
  <c r="W3716" i="4"/>
  <c r="H3802" i="3" s="1"/>
  <c r="U3716" i="4"/>
  <c r="F3802" i="3" s="1"/>
  <c r="Y3714" i="4"/>
  <c r="J3800" i="3" s="1"/>
  <c r="W3712" i="4"/>
  <c r="H3798" i="3" s="1"/>
  <c r="U3712" i="4"/>
  <c r="F3798" i="3" s="1"/>
  <c r="Y3710" i="4"/>
  <c r="J3796" i="3" s="1"/>
  <c r="W3708" i="4"/>
  <c r="H3794" i="3" s="1"/>
  <c r="U3708" i="4"/>
  <c r="F3794" i="3" s="1"/>
  <c r="Y3706" i="4"/>
  <c r="J3792" i="3" s="1"/>
  <c r="W3704" i="4"/>
  <c r="H3790" i="3" s="1"/>
  <c r="U3704" i="4"/>
  <c r="F3790" i="3" s="1"/>
  <c r="Y3702" i="4"/>
  <c r="J3788" i="3" s="1"/>
  <c r="W3700" i="4"/>
  <c r="H3786" i="3" s="1"/>
  <c r="U3700" i="4"/>
  <c r="F3786" i="3" s="1"/>
  <c r="Y3698" i="4"/>
  <c r="J3784" i="3" s="1"/>
  <c r="W3696" i="4"/>
  <c r="H3782" i="3" s="1"/>
  <c r="U3696" i="4"/>
  <c r="F3782" i="3" s="1"/>
  <c r="U3690" i="4"/>
  <c r="F3776" i="3" s="1"/>
  <c r="Y3793" i="4"/>
  <c r="J3876" i="3" s="1"/>
  <c r="U3793" i="4"/>
  <c r="F3876" i="3" s="1"/>
  <c r="Y3789" i="4"/>
  <c r="J3860" i="3" s="1"/>
  <c r="V3784" i="4"/>
  <c r="G3856" i="3" s="1"/>
  <c r="T3782" i="4"/>
  <c r="E3855" i="3" s="1"/>
  <c r="Y3781" i="4"/>
  <c r="J3854" i="3" s="1"/>
  <c r="X3765" i="4"/>
  <c r="I3840" i="3" s="1"/>
  <c r="X3789" i="4"/>
  <c r="I3860" i="3" s="1"/>
  <c r="T3789" i="4"/>
  <c r="E3860" i="3" s="1"/>
  <c r="W3788" i="4"/>
  <c r="H3859" i="3" s="1"/>
  <c r="Y3786" i="4"/>
  <c r="J3857" i="3" s="1"/>
  <c r="U3786" i="4"/>
  <c r="F3857" i="3" s="1"/>
  <c r="W3780" i="4"/>
  <c r="H3875" i="3" s="1"/>
  <c r="X3777" i="4"/>
  <c r="I3851" i="3" s="1"/>
  <c r="V3775" i="4"/>
  <c r="G3849" i="3" s="1"/>
  <c r="W3773" i="4"/>
  <c r="H3847" i="3" s="1"/>
  <c r="Y3772" i="4"/>
  <c r="J3846" i="3" s="1"/>
  <c r="U3772" i="4"/>
  <c r="F3846" i="3" s="1"/>
  <c r="Y3767" i="4"/>
  <c r="J3841" i="3" s="1"/>
  <c r="U3767" i="4"/>
  <c r="F3841" i="3" s="1"/>
  <c r="Y3761" i="4"/>
  <c r="J3838" i="3" s="1"/>
  <c r="X3758" i="4"/>
  <c r="I3836" i="3" s="1"/>
  <c r="U3746" i="4"/>
  <c r="F3828" i="3" s="1"/>
  <c r="Y3743" i="4"/>
  <c r="J3870" i="3" s="1"/>
  <c r="U3743" i="4"/>
  <c r="F3870" i="3" s="1"/>
  <c r="Y3739" i="4"/>
  <c r="J3869" i="3" s="1"/>
  <c r="U3739" i="4"/>
  <c r="F3869" i="3" s="1"/>
  <c r="Y3735" i="4"/>
  <c r="J3820" i="3" s="1"/>
  <c r="U3735" i="4"/>
  <c r="F3820" i="3" s="1"/>
  <c r="Y3731" i="4"/>
  <c r="J3868" i="3" s="1"/>
  <c r="U3731" i="4"/>
  <c r="F3868" i="3" s="1"/>
  <c r="Y3727" i="4"/>
  <c r="J3877" i="3" s="1"/>
  <c r="U3727" i="4"/>
  <c r="F3877" i="3" s="1"/>
  <c r="Y3723" i="4"/>
  <c r="J3809" i="3" s="1"/>
  <c r="U3723" i="4"/>
  <c r="F3809" i="3" s="1"/>
  <c r="U3719" i="4"/>
  <c r="F3805" i="3" s="1"/>
  <c r="Y3717" i="4"/>
  <c r="J3803" i="3" s="1"/>
  <c r="U3715" i="4"/>
  <c r="F3801" i="3" s="1"/>
  <c r="Y3713" i="4"/>
  <c r="J3799" i="3" s="1"/>
  <c r="U3711" i="4"/>
  <c r="F3797" i="3" s="1"/>
  <c r="Y3709" i="4"/>
  <c r="J3795" i="3" s="1"/>
  <c r="U3707" i="4"/>
  <c r="F3793" i="3" s="1"/>
  <c r="Y3705" i="4"/>
  <c r="J3791" i="3" s="1"/>
  <c r="U3703" i="4"/>
  <c r="F3789" i="3" s="1"/>
  <c r="Y3701" i="4"/>
  <c r="J3787" i="3" s="1"/>
  <c r="U3699" i="4"/>
  <c r="F3785" i="3" s="1"/>
  <c r="Y3697" i="4"/>
  <c r="J3783" i="3" s="1"/>
  <c r="U3692" i="4"/>
  <c r="F3778" i="3" s="1"/>
  <c r="T3687" i="4"/>
  <c r="E3773" i="3" s="1"/>
  <c r="T3685" i="4"/>
  <c r="E3771" i="3" s="1"/>
  <c r="T3683" i="4"/>
  <c r="E3769" i="3" s="1"/>
  <c r="T3681" i="4"/>
  <c r="E3767" i="3" s="1"/>
  <c r="T3679" i="4"/>
  <c r="E3765" i="3" s="1"/>
  <c r="T3677" i="4"/>
  <c r="E3763" i="3" s="1"/>
  <c r="T3675" i="4"/>
  <c r="E3761" i="3" s="1"/>
  <c r="T3686" i="4"/>
  <c r="E3772" i="3" s="1"/>
  <c r="T3682" i="4"/>
  <c r="E3768" i="3" s="1"/>
  <c r="T3678" i="4"/>
  <c r="E3764" i="3" s="1"/>
  <c r="T3674" i="4"/>
  <c r="E3760" i="3" s="1"/>
  <c r="T3670" i="4"/>
  <c r="E3756" i="3" s="1"/>
  <c r="T3666" i="4"/>
  <c r="E3752" i="3" s="1"/>
  <c r="V3631" i="4"/>
  <c r="G3717" i="3" s="1"/>
  <c r="T3631" i="4"/>
  <c r="E3717" i="3" s="1"/>
  <c r="X3627" i="4"/>
  <c r="I3713" i="3" s="1"/>
  <c r="V3627" i="4"/>
  <c r="G3713" i="3" s="1"/>
  <c r="T3627" i="4"/>
  <c r="E3713" i="3" s="1"/>
  <c r="X3623" i="4"/>
  <c r="I3709" i="3" s="1"/>
  <c r="V3623" i="4"/>
  <c r="G3709" i="3" s="1"/>
  <c r="T3623" i="4"/>
  <c r="E3709" i="3" s="1"/>
  <c r="X3619" i="4"/>
  <c r="I3705" i="3" s="1"/>
  <c r="V3619" i="4"/>
  <c r="G3705" i="3" s="1"/>
  <c r="T3619" i="4"/>
  <c r="E3705" i="3" s="1"/>
  <c r="X3615" i="4"/>
  <c r="I3701" i="3" s="1"/>
  <c r="V3615" i="4"/>
  <c r="G3701" i="3" s="1"/>
  <c r="T3615" i="4"/>
  <c r="E3701" i="3" s="1"/>
  <c r="X3611" i="4"/>
  <c r="I3697" i="3" s="1"/>
  <c r="V3611" i="4"/>
  <c r="G3697" i="3" s="1"/>
  <c r="T3611" i="4"/>
  <c r="E3697" i="3" s="1"/>
  <c r="V3597" i="4"/>
  <c r="G3683" i="3" s="1"/>
  <c r="V3594" i="4"/>
  <c r="G3680" i="3" s="1"/>
  <c r="V3592" i="4"/>
  <c r="G3678" i="3" s="1"/>
  <c r="V3590" i="4"/>
  <c r="G3676" i="3" s="1"/>
  <c r="V3588" i="4"/>
  <c r="G3674" i="3" s="1"/>
  <c r="V3586" i="4"/>
  <c r="G3672" i="3" s="1"/>
  <c r="V3584" i="4"/>
  <c r="G3670" i="3" s="1"/>
  <c r="V3582" i="4"/>
  <c r="G3668" i="3" s="1"/>
  <c r="V3580" i="4"/>
  <c r="G3666" i="3" s="1"/>
  <c r="U3683" i="4"/>
  <c r="F3769" i="3" s="1"/>
  <c r="U3679" i="4"/>
  <c r="F3765" i="3" s="1"/>
  <c r="U3675" i="4"/>
  <c r="F3761" i="3" s="1"/>
  <c r="U3671" i="4"/>
  <c r="F3757" i="3" s="1"/>
  <c r="U3667" i="4"/>
  <c r="F3753" i="3" s="1"/>
  <c r="W3634" i="4"/>
  <c r="H3720" i="3" s="1"/>
  <c r="U3634" i="4"/>
  <c r="F3720" i="3" s="1"/>
  <c r="W3630" i="4"/>
  <c r="H3716" i="3" s="1"/>
  <c r="U3630" i="4"/>
  <c r="F3716" i="3" s="1"/>
  <c r="W3626" i="4"/>
  <c r="H3712" i="3" s="1"/>
  <c r="U3626" i="4"/>
  <c r="F3712" i="3" s="1"/>
  <c r="W3622" i="4"/>
  <c r="H3708" i="3" s="1"/>
  <c r="U3622" i="4"/>
  <c r="F3708" i="3" s="1"/>
  <c r="W3618" i="4"/>
  <c r="H3704" i="3" s="1"/>
  <c r="U3618" i="4"/>
  <c r="F3704" i="3" s="1"/>
  <c r="W3614" i="4"/>
  <c r="H3700" i="3" s="1"/>
  <c r="U3614" i="4"/>
  <c r="F3700" i="3" s="1"/>
  <c r="W3595" i="4"/>
  <c r="H3681" i="3" s="1"/>
  <c r="T3582" i="4"/>
  <c r="E3668" i="3" s="1"/>
  <c r="T3580" i="4"/>
  <c r="E3666" i="3" s="1"/>
  <c r="V3578" i="4"/>
  <c r="G3664" i="3" s="1"/>
  <c r="T3578" i="4"/>
  <c r="E3664" i="3" s="1"/>
  <c r="V3576" i="4"/>
  <c r="G3813" i="3" s="1"/>
  <c r="T3576" i="4"/>
  <c r="E3813" i="3" s="1"/>
  <c r="V3574" i="4"/>
  <c r="G3661" i="3" s="1"/>
  <c r="T3574" i="4"/>
  <c r="E3661" i="3" s="1"/>
  <c r="V3572" i="4"/>
  <c r="G3659" i="3" s="1"/>
  <c r="V3595" i="4"/>
  <c r="G3681" i="3" s="1"/>
  <c r="W3593" i="4"/>
  <c r="H3679" i="3" s="1"/>
  <c r="W3591" i="4"/>
  <c r="H3677" i="3" s="1"/>
  <c r="W3589" i="4"/>
  <c r="H3675" i="3" s="1"/>
  <c r="W3587" i="4"/>
  <c r="H3673" i="3" s="1"/>
  <c r="W3585" i="4"/>
  <c r="H3671" i="3" s="1"/>
  <c r="W3583" i="4"/>
  <c r="H3669" i="3" s="1"/>
  <c r="W3581" i="4"/>
  <c r="H3667" i="3" s="1"/>
  <c r="W3579" i="4"/>
  <c r="H3665" i="3" s="1"/>
  <c r="W3577" i="4"/>
  <c r="H3663" i="3" s="1"/>
  <c r="W3575" i="4"/>
  <c r="H3662" i="3" s="1"/>
  <c r="W3573" i="4"/>
  <c r="H3660" i="3" s="1"/>
  <c r="V3567" i="4"/>
  <c r="G3654" i="3" s="1"/>
  <c r="T3684" i="4"/>
  <c r="E3770" i="3" s="1"/>
  <c r="T3680" i="4"/>
  <c r="E3766" i="3" s="1"/>
  <c r="T3676" i="4"/>
  <c r="E3762" i="3" s="1"/>
  <c r="T3672" i="4"/>
  <c r="E3758" i="3" s="1"/>
  <c r="T3668" i="4"/>
  <c r="E3754" i="3" s="1"/>
  <c r="X3633" i="4"/>
  <c r="I3719" i="3" s="1"/>
  <c r="V3633" i="4"/>
  <c r="G3719" i="3" s="1"/>
  <c r="T3633" i="4"/>
  <c r="E3719" i="3" s="1"/>
  <c r="X3629" i="4"/>
  <c r="I3715" i="3" s="1"/>
  <c r="V3629" i="4"/>
  <c r="G3715" i="3" s="1"/>
  <c r="T3629" i="4"/>
  <c r="E3715" i="3" s="1"/>
  <c r="X3625" i="4"/>
  <c r="I3711" i="3" s="1"/>
  <c r="V3625" i="4"/>
  <c r="G3711" i="3" s="1"/>
  <c r="T3625" i="4"/>
  <c r="E3711" i="3" s="1"/>
  <c r="X3621" i="4"/>
  <c r="I3707" i="3" s="1"/>
  <c r="V3621" i="4"/>
  <c r="G3707" i="3" s="1"/>
  <c r="T3621" i="4"/>
  <c r="E3707" i="3" s="1"/>
  <c r="X3617" i="4"/>
  <c r="I3703" i="3" s="1"/>
  <c r="V3617" i="4"/>
  <c r="G3703" i="3" s="1"/>
  <c r="T3617" i="4"/>
  <c r="E3703" i="3" s="1"/>
  <c r="X3613" i="4"/>
  <c r="I3699" i="3" s="1"/>
  <c r="V3613" i="4"/>
  <c r="G3699" i="3" s="1"/>
  <c r="T3613" i="4"/>
  <c r="E3699" i="3" s="1"/>
  <c r="V3593" i="4"/>
  <c r="G3679" i="3" s="1"/>
  <c r="V3591" i="4"/>
  <c r="G3677" i="3" s="1"/>
  <c r="V3589" i="4"/>
  <c r="G3675" i="3" s="1"/>
  <c r="V3587" i="4"/>
  <c r="G3673" i="3" s="1"/>
  <c r="V3585" i="4"/>
  <c r="G3671" i="3" s="1"/>
  <c r="V3583" i="4"/>
  <c r="G3669" i="3" s="1"/>
  <c r="V3581" i="4"/>
  <c r="G3667" i="3" s="1"/>
  <c r="V3579" i="4"/>
  <c r="G3665" i="3" s="1"/>
  <c r="W3570" i="4"/>
  <c r="H3657" i="3" s="1"/>
  <c r="U3685" i="4"/>
  <c r="F3771" i="3" s="1"/>
  <c r="U3681" i="4"/>
  <c r="F3767" i="3" s="1"/>
  <c r="U3677" i="4"/>
  <c r="F3763" i="3" s="1"/>
  <c r="U3673" i="4"/>
  <c r="F3759" i="3" s="1"/>
  <c r="U3669" i="4"/>
  <c r="F3755" i="3" s="1"/>
  <c r="U3665" i="4"/>
  <c r="F3751" i="3" s="1"/>
  <c r="Y3632" i="4"/>
  <c r="J3718" i="3" s="1"/>
  <c r="W3632" i="4"/>
  <c r="H3718" i="3" s="1"/>
  <c r="U3632" i="4"/>
  <c r="F3718" i="3" s="1"/>
  <c r="Y3628" i="4"/>
  <c r="J3714" i="3" s="1"/>
  <c r="W3628" i="4"/>
  <c r="H3714" i="3" s="1"/>
  <c r="U3628" i="4"/>
  <c r="F3714" i="3" s="1"/>
  <c r="Y3624" i="4"/>
  <c r="J3710" i="3" s="1"/>
  <c r="W3624" i="4"/>
  <c r="H3710" i="3" s="1"/>
  <c r="U3624" i="4"/>
  <c r="F3710" i="3" s="1"/>
  <c r="Y3620" i="4"/>
  <c r="J3706" i="3" s="1"/>
  <c r="W3620" i="4"/>
  <c r="H3706" i="3" s="1"/>
  <c r="U3620" i="4"/>
  <c r="F3706" i="3" s="1"/>
  <c r="Y3616" i="4"/>
  <c r="J3702" i="3" s="1"/>
  <c r="W3616" i="4"/>
  <c r="H3702" i="3" s="1"/>
  <c r="U3616" i="4"/>
  <c r="F3702" i="3" s="1"/>
  <c r="Y3612" i="4"/>
  <c r="J3698" i="3" s="1"/>
  <c r="W3612" i="4"/>
  <c r="H3698" i="3" s="1"/>
  <c r="U3612" i="4"/>
  <c r="F3698" i="3" s="1"/>
  <c r="W3596" i="4"/>
  <c r="H3682" i="3" s="1"/>
  <c r="T3673" i="4"/>
  <c r="E3759" i="3" s="1"/>
  <c r="T3669" i="4"/>
  <c r="E3755" i="3" s="1"/>
  <c r="T3665" i="4"/>
  <c r="E3751" i="3" s="1"/>
  <c r="U3663" i="4"/>
  <c r="F3749" i="3" s="1"/>
  <c r="U3661" i="4"/>
  <c r="F3747" i="3" s="1"/>
  <c r="U3659" i="4"/>
  <c r="F3745" i="3" s="1"/>
  <c r="U3657" i="4"/>
  <c r="F3743" i="3" s="1"/>
  <c r="U3655" i="4"/>
  <c r="F3741" i="3" s="1"/>
  <c r="U3653" i="4"/>
  <c r="F3739" i="3" s="1"/>
  <c r="U3651" i="4"/>
  <c r="F3737" i="3" s="1"/>
  <c r="U3649" i="4"/>
  <c r="F3735" i="3" s="1"/>
  <c r="U3647" i="4"/>
  <c r="F3733" i="3" s="1"/>
  <c r="U3645" i="4"/>
  <c r="F3731" i="3" s="1"/>
  <c r="U3643" i="4"/>
  <c r="F3729" i="3" s="1"/>
  <c r="U3641" i="4"/>
  <c r="F3727" i="3" s="1"/>
  <c r="U3639" i="4"/>
  <c r="F3725" i="3" s="1"/>
  <c r="W3637" i="4"/>
  <c r="H3723" i="3" s="1"/>
  <c r="U3637" i="4"/>
  <c r="F3723" i="3" s="1"/>
  <c r="W3635" i="4"/>
  <c r="H3721" i="3" s="1"/>
  <c r="U3635" i="4"/>
  <c r="F3721" i="3" s="1"/>
  <c r="X3632" i="4"/>
  <c r="I3718" i="3" s="1"/>
  <c r="V3632" i="4"/>
  <c r="G3718" i="3" s="1"/>
  <c r="T3632" i="4"/>
  <c r="E3718" i="3" s="1"/>
  <c r="X3628" i="4"/>
  <c r="I3714" i="3" s="1"/>
  <c r="V3628" i="4"/>
  <c r="G3714" i="3" s="1"/>
  <c r="T3628" i="4"/>
  <c r="E3714" i="3" s="1"/>
  <c r="X3624" i="4"/>
  <c r="I3710" i="3" s="1"/>
  <c r="T3624" i="4"/>
  <c r="E3710" i="3" s="1"/>
  <c r="X3620" i="4"/>
  <c r="I3706" i="3" s="1"/>
  <c r="T3620" i="4"/>
  <c r="E3706" i="3" s="1"/>
  <c r="X3616" i="4"/>
  <c r="I3702" i="3" s="1"/>
  <c r="T3616" i="4"/>
  <c r="E3702" i="3" s="1"/>
  <c r="X3612" i="4"/>
  <c r="I3698" i="3" s="1"/>
  <c r="T3612" i="4"/>
  <c r="E3698" i="3" s="1"/>
  <c r="V3596" i="4"/>
  <c r="G3682" i="3" s="1"/>
  <c r="U3666" i="4"/>
  <c r="F3752" i="3" s="1"/>
  <c r="T3663" i="4"/>
  <c r="E3749" i="3" s="1"/>
  <c r="T3661" i="4"/>
  <c r="E3747" i="3" s="1"/>
  <c r="T3659" i="4"/>
  <c r="E3745" i="3" s="1"/>
  <c r="T3657" i="4"/>
  <c r="E3743" i="3" s="1"/>
  <c r="T3655" i="4"/>
  <c r="E3741" i="3" s="1"/>
  <c r="T3653" i="4"/>
  <c r="E3739" i="3" s="1"/>
  <c r="T3651" i="4"/>
  <c r="E3737" i="3" s="1"/>
  <c r="T3649" i="4"/>
  <c r="E3735" i="3" s="1"/>
  <c r="T3647" i="4"/>
  <c r="E3733" i="3" s="1"/>
  <c r="T3645" i="4"/>
  <c r="E3731" i="3" s="1"/>
  <c r="T3643" i="4"/>
  <c r="E3729" i="3" s="1"/>
  <c r="T3641" i="4"/>
  <c r="E3727" i="3" s="1"/>
  <c r="T3639" i="4"/>
  <c r="E3725" i="3" s="1"/>
  <c r="V3637" i="4"/>
  <c r="G3723" i="3" s="1"/>
  <c r="T3637" i="4"/>
  <c r="E3723" i="3" s="1"/>
  <c r="V3635" i="4"/>
  <c r="G3721" i="3" s="1"/>
  <c r="T3635" i="4"/>
  <c r="E3721" i="3" s="1"/>
  <c r="Y3631" i="4"/>
  <c r="J3717" i="3" s="1"/>
  <c r="W3631" i="4"/>
  <c r="H3717" i="3" s="1"/>
  <c r="U3631" i="4"/>
  <c r="F3717" i="3" s="1"/>
  <c r="Y3627" i="4"/>
  <c r="J3713" i="3" s="1"/>
  <c r="W3627" i="4"/>
  <c r="H3713" i="3" s="1"/>
  <c r="U3627" i="4"/>
  <c r="F3713" i="3" s="1"/>
  <c r="Y3623" i="4"/>
  <c r="J3709" i="3" s="1"/>
  <c r="W3623" i="4"/>
  <c r="H3709" i="3" s="1"/>
  <c r="U3623" i="4"/>
  <c r="F3709" i="3" s="1"/>
  <c r="Y3619" i="4"/>
  <c r="J3705" i="3" s="1"/>
  <c r="W3619" i="4"/>
  <c r="H3705" i="3" s="1"/>
  <c r="U3619" i="4"/>
  <c r="F3705" i="3" s="1"/>
  <c r="Y3615" i="4"/>
  <c r="J3701" i="3" s="1"/>
  <c r="W3615" i="4"/>
  <c r="H3701" i="3" s="1"/>
  <c r="U3615" i="4"/>
  <c r="F3701" i="3" s="1"/>
  <c r="Y3611" i="4"/>
  <c r="J3697" i="3" s="1"/>
  <c r="W3611" i="4"/>
  <c r="H3697" i="3" s="1"/>
  <c r="U3611" i="4"/>
  <c r="F3697" i="3" s="1"/>
  <c r="W3594" i="4"/>
  <c r="H3680" i="3" s="1"/>
  <c r="W3592" i="4"/>
  <c r="H3678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6" i="4"/>
  <c r="H3813" i="3" s="1"/>
  <c r="W3574" i="4"/>
  <c r="H3661" i="3" s="1"/>
  <c r="W3572" i="4"/>
  <c r="H3659" i="3" s="1"/>
  <c r="V3565" i="4"/>
  <c r="G3634" i="3" s="1"/>
  <c r="U3833" i="4"/>
  <c r="F3921" i="3" s="1"/>
  <c r="W3834" i="4"/>
  <c r="H3922" i="3" s="1"/>
  <c r="T3833" i="4"/>
  <c r="E3921" i="3" s="1"/>
  <c r="W3835" i="4"/>
  <c r="H3923" i="3" s="1"/>
  <c r="W3832" i="4"/>
  <c r="H3920" i="3" s="1"/>
  <c r="V3762" i="4"/>
  <c r="G3874" i="3" s="1"/>
  <c r="T3762" i="4"/>
  <c r="E3874" i="3" s="1"/>
  <c r="V3760" i="4"/>
  <c r="G3837" i="3" s="1"/>
  <c r="T3760" i="4"/>
  <c r="E3837" i="3" s="1"/>
  <c r="V3758" i="4"/>
  <c r="G3836" i="3" s="1"/>
  <c r="T3758" i="4"/>
  <c r="E3836" i="3" s="1"/>
  <c r="V3756" i="4"/>
  <c r="G3880" i="3" s="1"/>
  <c r="T3756" i="4"/>
  <c r="E3880" i="3" s="1"/>
  <c r="V3754" i="4"/>
  <c r="G3873" i="3" s="1"/>
  <c r="T3754" i="4"/>
  <c r="E3873" i="3" s="1"/>
  <c r="V3752" i="4"/>
  <c r="G3832" i="3" s="1"/>
  <c r="T3752" i="4"/>
  <c r="E3832" i="3" s="1"/>
  <c r="V3750" i="4"/>
  <c r="G3830" i="3" s="1"/>
  <c r="T3750" i="4"/>
  <c r="E3830" i="3" s="1"/>
  <c r="V3748" i="4"/>
  <c r="G3879" i="3" s="1"/>
  <c r="T3748" i="4"/>
  <c r="E3879" i="3" s="1"/>
  <c r="V3746" i="4"/>
  <c r="G3828" i="3" s="1"/>
  <c r="T3746" i="4"/>
  <c r="E3828" i="3" s="1"/>
  <c r="V3744" i="4"/>
  <c r="G3827" i="3" s="1"/>
  <c r="T3744" i="4"/>
  <c r="E3827" i="3" s="1"/>
  <c r="U3776" i="4"/>
  <c r="F3850" i="3" s="1"/>
  <c r="U3769" i="4"/>
  <c r="F3843" i="3" s="1"/>
  <c r="V3765" i="4"/>
  <c r="G3840" i="3" s="1"/>
  <c r="T3765" i="4"/>
  <c r="E3840" i="3" s="1"/>
  <c r="U3778" i="4"/>
  <c r="F3852" i="3" s="1"/>
  <c r="U3770" i="4"/>
  <c r="F3844" i="3" s="1"/>
  <c r="U3766" i="4"/>
  <c r="F3883" i="3" s="1"/>
  <c r="V3763" i="4"/>
  <c r="G3882" i="3" s="1"/>
  <c r="T3763" i="4"/>
  <c r="E3882" i="3" s="1"/>
  <c r="W3761" i="4"/>
  <c r="H3838" i="3" s="1"/>
  <c r="U3761" i="4"/>
  <c r="F3838" i="3" s="1"/>
  <c r="W3759" i="4"/>
  <c r="H3881" i="3" s="1"/>
  <c r="U3759" i="4"/>
  <c r="F3881" i="3" s="1"/>
  <c r="W3757" i="4"/>
  <c r="H3835" i="3" s="1"/>
  <c r="U3757" i="4"/>
  <c r="F3835" i="3" s="1"/>
  <c r="W3755" i="4"/>
  <c r="H3834" i="3" s="1"/>
  <c r="U3755" i="4"/>
  <c r="F3834" i="3" s="1"/>
  <c r="W3753" i="4"/>
  <c r="H3833" i="3" s="1"/>
  <c r="U3753" i="4"/>
  <c r="F3833" i="3" s="1"/>
  <c r="W3751" i="4"/>
  <c r="H3831" i="3" s="1"/>
  <c r="U3751" i="4"/>
  <c r="F3831" i="3" s="1"/>
  <c r="W3749" i="4"/>
  <c r="H3872" i="3" s="1"/>
  <c r="U3749" i="4"/>
  <c r="F3872" i="3" s="1"/>
  <c r="W3747" i="4"/>
  <c r="H3829" i="3" s="1"/>
  <c r="U3747" i="4"/>
  <c r="F3829" i="3" s="1"/>
  <c r="W3745" i="4"/>
  <c r="H3871" i="3" s="1"/>
  <c r="U3745" i="4"/>
  <c r="F3871" i="3" s="1"/>
  <c r="V3743" i="4"/>
  <c r="G3870" i="3" s="1"/>
  <c r="T3743" i="4"/>
  <c r="E3870" i="3" s="1"/>
  <c r="U3779" i="4"/>
  <c r="F3853" i="3" s="1"/>
  <c r="U3771" i="4"/>
  <c r="F3845" i="3" s="1"/>
  <c r="T3759" i="4"/>
  <c r="E3881" i="3" s="1"/>
  <c r="V3757" i="4"/>
  <c r="G3835" i="3" s="1"/>
  <c r="T3757" i="4"/>
  <c r="E3835" i="3" s="1"/>
  <c r="V3755" i="4"/>
  <c r="G3834" i="3" s="1"/>
  <c r="T3755" i="4"/>
  <c r="E3834" i="3" s="1"/>
  <c r="V3753" i="4"/>
  <c r="G3833" i="3" s="1"/>
  <c r="T3753" i="4"/>
  <c r="E3833" i="3" s="1"/>
  <c r="V3751" i="4"/>
  <c r="G3831" i="3" s="1"/>
  <c r="T3751" i="4"/>
  <c r="E3831" i="3" s="1"/>
  <c r="V3749" i="4"/>
  <c r="G3872" i="3" s="1"/>
  <c r="T3749" i="4"/>
  <c r="E3872" i="3" s="1"/>
  <c r="V3747" i="4"/>
  <c r="G3829" i="3" s="1"/>
  <c r="T3747" i="4"/>
  <c r="E3829" i="3" s="1"/>
  <c r="V3745" i="4"/>
  <c r="G3871" i="3" s="1"/>
  <c r="T3745" i="4"/>
  <c r="E3871" i="3" s="1"/>
  <c r="U3764" i="4"/>
  <c r="F3839" i="3" s="1"/>
  <c r="U3773" i="4"/>
  <c r="F3847" i="3" s="1"/>
  <c r="T3767" i="4"/>
  <c r="E3841" i="3" s="1"/>
  <c r="V3764" i="4"/>
  <c r="G3839" i="3" s="1"/>
  <c r="T3764" i="4"/>
  <c r="E3839" i="3" s="1"/>
  <c r="V3742" i="4"/>
  <c r="G3826" i="3" s="1"/>
  <c r="U3768" i="4"/>
  <c r="F3842" i="3" s="1"/>
  <c r="M3512" i="4" l="1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H597" i="4"/>
  <c r="M596" i="4"/>
  <c r="L596" i="4"/>
  <c r="K596" i="4"/>
  <c r="J596" i="4"/>
  <c r="I596" i="4"/>
  <c r="H596" i="4"/>
  <c r="M595" i="4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L581" i="4"/>
  <c r="K581" i="4"/>
  <c r="J581" i="4"/>
  <c r="I581" i="4"/>
  <c r="H581" i="4"/>
  <c r="M580" i="4"/>
  <c r="L580" i="4"/>
  <c r="K580" i="4"/>
  <c r="J580" i="4"/>
  <c r="I580" i="4"/>
  <c r="H580" i="4"/>
  <c r="M579" i="4"/>
  <c r="L579" i="4"/>
  <c r="K579" i="4"/>
  <c r="J579" i="4"/>
  <c r="I579" i="4"/>
  <c r="H579" i="4"/>
  <c r="M578" i="4"/>
  <c r="L578" i="4"/>
  <c r="K578" i="4"/>
  <c r="J578" i="4"/>
  <c r="I578" i="4"/>
  <c r="H578" i="4"/>
  <c r="M577" i="4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J570" i="4"/>
  <c r="I570" i="4"/>
  <c r="H570" i="4"/>
  <c r="M569" i="4"/>
  <c r="L569" i="4"/>
  <c r="K569" i="4"/>
  <c r="J569" i="4"/>
  <c r="I569" i="4"/>
  <c r="H569" i="4"/>
  <c r="M568" i="4"/>
  <c r="L568" i="4"/>
  <c r="K568" i="4"/>
  <c r="J568" i="4"/>
  <c r="I568" i="4"/>
  <c r="H568" i="4"/>
  <c r="M567" i="4"/>
  <c r="L567" i="4"/>
  <c r="K567" i="4"/>
  <c r="J567" i="4"/>
  <c r="I567" i="4"/>
  <c r="H567" i="4"/>
  <c r="M566" i="4"/>
  <c r="L566" i="4"/>
  <c r="K566" i="4"/>
  <c r="J566" i="4"/>
  <c r="I566" i="4"/>
  <c r="H566" i="4"/>
  <c r="M565" i="4"/>
  <c r="L565" i="4"/>
  <c r="K565" i="4"/>
  <c r="J565" i="4"/>
  <c r="I565" i="4"/>
  <c r="H565" i="4"/>
  <c r="M564" i="4"/>
  <c r="L564" i="4"/>
  <c r="K564" i="4"/>
  <c r="J564" i="4"/>
  <c r="I564" i="4"/>
  <c r="H564" i="4"/>
  <c r="M563" i="4"/>
  <c r="L563" i="4"/>
  <c r="K563" i="4"/>
  <c r="J563" i="4"/>
  <c r="I563" i="4"/>
  <c r="H563" i="4"/>
  <c r="M562" i="4"/>
  <c r="L562" i="4"/>
  <c r="K562" i="4"/>
  <c r="J562" i="4"/>
  <c r="I562" i="4"/>
  <c r="H562" i="4"/>
  <c r="M561" i="4"/>
  <c r="L561" i="4"/>
  <c r="K561" i="4"/>
  <c r="J561" i="4"/>
  <c r="I561" i="4"/>
  <c r="H561" i="4"/>
  <c r="M560" i="4"/>
  <c r="L560" i="4"/>
  <c r="K560" i="4"/>
  <c r="J560" i="4"/>
  <c r="I560" i="4"/>
  <c r="H560" i="4"/>
  <c r="M559" i="4"/>
  <c r="L559" i="4"/>
  <c r="K559" i="4"/>
  <c r="J559" i="4"/>
  <c r="I559" i="4"/>
  <c r="H559" i="4"/>
  <c r="M558" i="4"/>
  <c r="L558" i="4"/>
  <c r="K558" i="4"/>
  <c r="J558" i="4"/>
  <c r="I558" i="4"/>
  <c r="H558" i="4"/>
  <c r="M557" i="4"/>
  <c r="L557" i="4"/>
  <c r="K557" i="4"/>
  <c r="J557" i="4"/>
  <c r="I557" i="4"/>
  <c r="H557" i="4"/>
  <c r="M556" i="4"/>
  <c r="L556" i="4"/>
  <c r="K556" i="4"/>
  <c r="J556" i="4"/>
  <c r="I556" i="4"/>
  <c r="H556" i="4"/>
  <c r="M555" i="4"/>
  <c r="L555" i="4"/>
  <c r="K555" i="4"/>
  <c r="J555" i="4"/>
  <c r="I555" i="4"/>
  <c r="H555" i="4"/>
  <c r="M554" i="4"/>
  <c r="L554" i="4"/>
  <c r="K554" i="4"/>
  <c r="J554" i="4"/>
  <c r="I554" i="4"/>
  <c r="H554" i="4"/>
  <c r="M553" i="4"/>
  <c r="L553" i="4"/>
  <c r="K553" i="4"/>
  <c r="J553" i="4"/>
  <c r="I553" i="4"/>
  <c r="H553" i="4"/>
  <c r="M552" i="4"/>
  <c r="L552" i="4"/>
  <c r="K552" i="4"/>
  <c r="J552" i="4"/>
  <c r="I552" i="4"/>
  <c r="H552" i="4"/>
  <c r="M551" i="4"/>
  <c r="L551" i="4"/>
  <c r="K551" i="4"/>
  <c r="J551" i="4"/>
  <c r="I551" i="4"/>
  <c r="H551" i="4"/>
  <c r="M550" i="4"/>
  <c r="L550" i="4"/>
  <c r="K550" i="4"/>
  <c r="J550" i="4"/>
  <c r="I550" i="4"/>
  <c r="H550" i="4"/>
  <c r="M549" i="4"/>
  <c r="L549" i="4"/>
  <c r="K549" i="4"/>
  <c r="J549" i="4"/>
  <c r="I549" i="4"/>
  <c r="H549" i="4"/>
  <c r="M548" i="4"/>
  <c r="L548" i="4"/>
  <c r="K548" i="4"/>
  <c r="J548" i="4"/>
  <c r="I548" i="4"/>
  <c r="H548" i="4"/>
  <c r="M547" i="4"/>
  <c r="L547" i="4"/>
  <c r="K547" i="4"/>
  <c r="J547" i="4"/>
  <c r="I547" i="4"/>
  <c r="H547" i="4"/>
  <c r="M546" i="4"/>
  <c r="L546" i="4"/>
  <c r="K546" i="4"/>
  <c r="J546" i="4"/>
  <c r="I546" i="4"/>
  <c r="H546" i="4"/>
  <c r="M545" i="4"/>
  <c r="L545" i="4"/>
  <c r="K545" i="4"/>
  <c r="J545" i="4"/>
  <c r="I545" i="4"/>
  <c r="H545" i="4"/>
  <c r="M544" i="4"/>
  <c r="L544" i="4"/>
  <c r="K544" i="4"/>
  <c r="J544" i="4"/>
  <c r="I544" i="4"/>
  <c r="H544" i="4"/>
  <c r="M543" i="4"/>
  <c r="L543" i="4"/>
  <c r="K543" i="4"/>
  <c r="J543" i="4"/>
  <c r="I543" i="4"/>
  <c r="H543" i="4"/>
  <c r="M542" i="4"/>
  <c r="L542" i="4"/>
  <c r="K542" i="4"/>
  <c r="J542" i="4"/>
  <c r="I542" i="4"/>
  <c r="H542" i="4"/>
  <c r="M541" i="4"/>
  <c r="L541" i="4"/>
  <c r="K541" i="4"/>
  <c r="J541" i="4"/>
  <c r="I541" i="4"/>
  <c r="H541" i="4"/>
  <c r="M540" i="4"/>
  <c r="L540" i="4"/>
  <c r="K540" i="4"/>
  <c r="J540" i="4"/>
  <c r="I540" i="4"/>
  <c r="H540" i="4"/>
  <c r="M539" i="4"/>
  <c r="L539" i="4"/>
  <c r="K539" i="4"/>
  <c r="J539" i="4"/>
  <c r="I539" i="4"/>
  <c r="H539" i="4"/>
  <c r="M538" i="4"/>
  <c r="L538" i="4"/>
  <c r="K538" i="4"/>
  <c r="J538" i="4"/>
  <c r="I538" i="4"/>
  <c r="H538" i="4"/>
  <c r="M537" i="4"/>
  <c r="L537" i="4"/>
  <c r="K537" i="4"/>
  <c r="J537" i="4"/>
  <c r="I537" i="4"/>
  <c r="H537" i="4"/>
  <c r="M536" i="4"/>
  <c r="L536" i="4"/>
  <c r="K536" i="4"/>
  <c r="J536" i="4"/>
  <c r="I536" i="4"/>
  <c r="H536" i="4"/>
  <c r="M535" i="4"/>
  <c r="L535" i="4"/>
  <c r="K535" i="4"/>
  <c r="J535" i="4"/>
  <c r="I535" i="4"/>
  <c r="H535" i="4"/>
  <c r="M534" i="4"/>
  <c r="L534" i="4"/>
  <c r="K534" i="4"/>
  <c r="J534" i="4"/>
  <c r="I534" i="4"/>
  <c r="H534" i="4"/>
  <c r="M533" i="4"/>
  <c r="L533" i="4"/>
  <c r="K533" i="4"/>
  <c r="J533" i="4"/>
  <c r="I533" i="4"/>
  <c r="H533" i="4"/>
  <c r="M532" i="4"/>
  <c r="L532" i="4"/>
  <c r="K532" i="4"/>
  <c r="J532" i="4"/>
  <c r="I532" i="4"/>
  <c r="H532" i="4"/>
  <c r="M531" i="4"/>
  <c r="L531" i="4"/>
  <c r="K531" i="4"/>
  <c r="J531" i="4"/>
  <c r="I531" i="4"/>
  <c r="H531" i="4"/>
  <c r="M530" i="4"/>
  <c r="L530" i="4"/>
  <c r="K530" i="4"/>
  <c r="J530" i="4"/>
  <c r="I530" i="4"/>
  <c r="H530" i="4"/>
  <c r="M529" i="4"/>
  <c r="L529" i="4"/>
  <c r="K529" i="4"/>
  <c r="J529" i="4"/>
  <c r="I529" i="4"/>
  <c r="H529" i="4"/>
  <c r="M528" i="4"/>
  <c r="L528" i="4"/>
  <c r="K528" i="4"/>
  <c r="J528" i="4"/>
  <c r="I528" i="4"/>
  <c r="H528" i="4"/>
  <c r="M527" i="4"/>
  <c r="L527" i="4"/>
  <c r="K527" i="4"/>
  <c r="J527" i="4"/>
  <c r="I527" i="4"/>
  <c r="H527" i="4"/>
  <c r="M526" i="4"/>
  <c r="L526" i="4"/>
  <c r="K526" i="4"/>
  <c r="J526" i="4"/>
  <c r="I526" i="4"/>
  <c r="H526" i="4"/>
  <c r="M525" i="4"/>
  <c r="L525" i="4"/>
  <c r="K525" i="4"/>
  <c r="J525" i="4"/>
  <c r="I525" i="4"/>
  <c r="H525" i="4"/>
  <c r="M524" i="4"/>
  <c r="L524" i="4"/>
  <c r="K524" i="4"/>
  <c r="J524" i="4"/>
  <c r="I524" i="4"/>
  <c r="H524" i="4"/>
  <c r="M523" i="4"/>
  <c r="L523" i="4"/>
  <c r="K523" i="4"/>
  <c r="J523" i="4"/>
  <c r="I523" i="4"/>
  <c r="H523" i="4"/>
  <c r="M522" i="4"/>
  <c r="L522" i="4"/>
  <c r="K522" i="4"/>
  <c r="J522" i="4"/>
  <c r="I522" i="4"/>
  <c r="H522" i="4"/>
  <c r="M521" i="4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H519" i="4"/>
  <c r="M518" i="4"/>
  <c r="L518" i="4"/>
  <c r="K518" i="4"/>
  <c r="J518" i="4"/>
  <c r="I518" i="4"/>
  <c r="H518" i="4"/>
  <c r="M517" i="4"/>
  <c r="L517" i="4"/>
  <c r="K517" i="4"/>
  <c r="J517" i="4"/>
  <c r="I517" i="4"/>
  <c r="H517" i="4"/>
  <c r="M516" i="4"/>
  <c r="L516" i="4"/>
  <c r="K516" i="4"/>
  <c r="J516" i="4"/>
  <c r="I516" i="4"/>
  <c r="H516" i="4"/>
  <c r="M515" i="4"/>
  <c r="L515" i="4"/>
  <c r="K515" i="4"/>
  <c r="J515" i="4"/>
  <c r="I515" i="4"/>
  <c r="H515" i="4"/>
  <c r="M514" i="4"/>
  <c r="L514" i="4"/>
  <c r="K514" i="4"/>
  <c r="J514" i="4"/>
  <c r="I514" i="4"/>
  <c r="H514" i="4"/>
  <c r="M513" i="4"/>
  <c r="L513" i="4"/>
  <c r="K513" i="4"/>
  <c r="J513" i="4"/>
  <c r="I513" i="4"/>
  <c r="H513" i="4"/>
  <c r="M512" i="4"/>
  <c r="L512" i="4"/>
  <c r="K512" i="4"/>
  <c r="J512" i="4"/>
  <c r="I512" i="4"/>
  <c r="H512" i="4"/>
  <c r="M511" i="4"/>
  <c r="L511" i="4"/>
  <c r="K511" i="4"/>
  <c r="J511" i="4"/>
  <c r="I511" i="4"/>
  <c r="H511" i="4"/>
  <c r="M510" i="4"/>
  <c r="L510" i="4"/>
  <c r="K510" i="4"/>
  <c r="J510" i="4"/>
  <c r="I510" i="4"/>
  <c r="H510" i="4"/>
  <c r="M509" i="4"/>
  <c r="L509" i="4"/>
  <c r="K509" i="4"/>
  <c r="J509" i="4"/>
  <c r="I509" i="4"/>
  <c r="H509" i="4"/>
  <c r="M508" i="4"/>
  <c r="L508" i="4"/>
  <c r="K508" i="4"/>
  <c r="J508" i="4"/>
  <c r="I508" i="4"/>
  <c r="H508" i="4"/>
  <c r="M507" i="4"/>
  <c r="L507" i="4"/>
  <c r="K507" i="4"/>
  <c r="J507" i="4"/>
  <c r="I507" i="4"/>
  <c r="H507" i="4"/>
  <c r="M506" i="4"/>
  <c r="L506" i="4"/>
  <c r="K506" i="4"/>
  <c r="J506" i="4"/>
  <c r="I506" i="4"/>
  <c r="H506" i="4"/>
  <c r="M505" i="4"/>
  <c r="L505" i="4"/>
  <c r="K505" i="4"/>
  <c r="J505" i="4"/>
  <c r="I505" i="4"/>
  <c r="H505" i="4"/>
  <c r="M504" i="4"/>
  <c r="L504" i="4"/>
  <c r="K504" i="4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L501" i="4"/>
  <c r="K501" i="4"/>
  <c r="J501" i="4"/>
  <c r="I501" i="4"/>
  <c r="H501" i="4"/>
  <c r="M500" i="4"/>
  <c r="L500" i="4"/>
  <c r="K500" i="4"/>
  <c r="J500" i="4"/>
  <c r="I500" i="4"/>
  <c r="H500" i="4"/>
  <c r="M499" i="4"/>
  <c r="L499" i="4"/>
  <c r="K499" i="4"/>
  <c r="J499" i="4"/>
  <c r="I499" i="4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J496" i="4"/>
  <c r="I496" i="4"/>
  <c r="H496" i="4"/>
  <c r="M495" i="4"/>
  <c r="L495" i="4"/>
  <c r="K495" i="4"/>
  <c r="J495" i="4"/>
  <c r="I495" i="4"/>
  <c r="H495" i="4"/>
  <c r="M494" i="4"/>
  <c r="L494" i="4"/>
  <c r="K494" i="4"/>
  <c r="J494" i="4"/>
  <c r="I494" i="4"/>
  <c r="H494" i="4"/>
  <c r="M493" i="4"/>
  <c r="L493" i="4"/>
  <c r="K493" i="4"/>
  <c r="J493" i="4"/>
  <c r="I493" i="4"/>
  <c r="H493" i="4"/>
  <c r="M492" i="4"/>
  <c r="L492" i="4"/>
  <c r="K492" i="4"/>
  <c r="J492" i="4"/>
  <c r="I492" i="4"/>
  <c r="H492" i="4"/>
  <c r="M491" i="4"/>
  <c r="L491" i="4"/>
  <c r="K491" i="4"/>
  <c r="J491" i="4"/>
  <c r="I491" i="4"/>
  <c r="H491" i="4"/>
  <c r="M490" i="4"/>
  <c r="L490" i="4"/>
  <c r="K490" i="4"/>
  <c r="J490" i="4"/>
  <c r="I490" i="4"/>
  <c r="H490" i="4"/>
  <c r="M489" i="4"/>
  <c r="L489" i="4"/>
  <c r="K489" i="4"/>
  <c r="J489" i="4"/>
  <c r="I489" i="4"/>
  <c r="H489" i="4"/>
  <c r="M488" i="4"/>
  <c r="L488" i="4"/>
  <c r="K488" i="4"/>
  <c r="J488" i="4"/>
  <c r="I488" i="4"/>
  <c r="H488" i="4"/>
  <c r="M487" i="4"/>
  <c r="L487" i="4"/>
  <c r="K487" i="4"/>
  <c r="J487" i="4"/>
  <c r="I487" i="4"/>
  <c r="H487" i="4"/>
  <c r="M486" i="4"/>
  <c r="L486" i="4"/>
  <c r="K486" i="4"/>
  <c r="J486" i="4"/>
  <c r="I486" i="4"/>
  <c r="H486" i="4"/>
  <c r="M485" i="4"/>
  <c r="L485" i="4"/>
  <c r="K485" i="4"/>
  <c r="J485" i="4"/>
  <c r="I485" i="4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L481" i="4"/>
  <c r="K481" i="4"/>
  <c r="J481" i="4"/>
  <c r="I481" i="4"/>
  <c r="H481" i="4"/>
  <c r="M480" i="4"/>
  <c r="L480" i="4"/>
  <c r="K480" i="4"/>
  <c r="J480" i="4"/>
  <c r="I480" i="4"/>
  <c r="H480" i="4"/>
  <c r="M479" i="4"/>
  <c r="L479" i="4"/>
  <c r="K479" i="4"/>
  <c r="J479" i="4"/>
  <c r="I479" i="4"/>
  <c r="H479" i="4"/>
  <c r="M478" i="4"/>
  <c r="L478" i="4"/>
  <c r="K478" i="4"/>
  <c r="J478" i="4"/>
  <c r="I478" i="4"/>
  <c r="H478" i="4"/>
  <c r="M477" i="4"/>
  <c r="L477" i="4"/>
  <c r="K477" i="4"/>
  <c r="J477" i="4"/>
  <c r="I477" i="4"/>
  <c r="H477" i="4"/>
  <c r="M476" i="4"/>
  <c r="L476" i="4"/>
  <c r="K476" i="4"/>
  <c r="J476" i="4"/>
  <c r="I476" i="4"/>
  <c r="H476" i="4"/>
  <c r="M475" i="4"/>
  <c r="L475" i="4"/>
  <c r="K475" i="4"/>
  <c r="J475" i="4"/>
  <c r="I475" i="4"/>
  <c r="H475" i="4"/>
  <c r="M474" i="4"/>
  <c r="L474" i="4"/>
  <c r="K474" i="4"/>
  <c r="J474" i="4"/>
  <c r="I474" i="4"/>
  <c r="H474" i="4"/>
  <c r="M473" i="4"/>
  <c r="L473" i="4"/>
  <c r="K473" i="4"/>
  <c r="J473" i="4"/>
  <c r="I473" i="4"/>
  <c r="H473" i="4"/>
  <c r="M472" i="4"/>
  <c r="L472" i="4"/>
  <c r="K472" i="4"/>
  <c r="J472" i="4"/>
  <c r="I472" i="4"/>
  <c r="H472" i="4"/>
  <c r="M471" i="4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L467" i="4"/>
  <c r="K467" i="4"/>
  <c r="J467" i="4"/>
  <c r="I467" i="4"/>
  <c r="H467" i="4"/>
  <c r="M466" i="4"/>
  <c r="L466" i="4"/>
  <c r="K466" i="4"/>
  <c r="J466" i="4"/>
  <c r="I466" i="4"/>
  <c r="H466" i="4"/>
  <c r="M465" i="4"/>
  <c r="L465" i="4"/>
  <c r="K465" i="4"/>
  <c r="J465" i="4"/>
  <c r="I465" i="4"/>
  <c r="H465" i="4"/>
  <c r="M464" i="4"/>
  <c r="L464" i="4"/>
  <c r="K464" i="4"/>
  <c r="J464" i="4"/>
  <c r="I464" i="4"/>
  <c r="H464" i="4"/>
  <c r="M463" i="4"/>
  <c r="L463" i="4"/>
  <c r="K463" i="4"/>
  <c r="J463" i="4"/>
  <c r="I463" i="4"/>
  <c r="H463" i="4"/>
  <c r="M462" i="4"/>
  <c r="L462" i="4"/>
  <c r="K462" i="4"/>
  <c r="J462" i="4"/>
  <c r="I462" i="4"/>
  <c r="H462" i="4"/>
  <c r="M461" i="4"/>
  <c r="L461" i="4"/>
  <c r="K461" i="4"/>
  <c r="J461" i="4"/>
  <c r="I461" i="4"/>
  <c r="H461" i="4"/>
  <c r="M460" i="4"/>
  <c r="L460" i="4"/>
  <c r="K460" i="4"/>
  <c r="J460" i="4"/>
  <c r="I460" i="4"/>
  <c r="H460" i="4"/>
  <c r="M459" i="4"/>
  <c r="L459" i="4"/>
  <c r="K459" i="4"/>
  <c r="J459" i="4"/>
  <c r="I459" i="4"/>
  <c r="H459" i="4"/>
  <c r="M458" i="4"/>
  <c r="L458" i="4"/>
  <c r="K458" i="4"/>
  <c r="J458" i="4"/>
  <c r="I458" i="4"/>
  <c r="H458" i="4"/>
  <c r="M457" i="4"/>
  <c r="L457" i="4"/>
  <c r="K457" i="4"/>
  <c r="J457" i="4"/>
  <c r="I457" i="4"/>
  <c r="H457" i="4"/>
  <c r="M456" i="4"/>
  <c r="L456" i="4"/>
  <c r="K456" i="4"/>
  <c r="J456" i="4"/>
  <c r="I456" i="4"/>
  <c r="H456" i="4"/>
  <c r="M455" i="4"/>
  <c r="L455" i="4"/>
  <c r="K455" i="4"/>
  <c r="J455" i="4"/>
  <c r="I455" i="4"/>
  <c r="H455" i="4"/>
  <c r="M454" i="4"/>
  <c r="L454" i="4"/>
  <c r="K454" i="4"/>
  <c r="J454" i="4"/>
  <c r="I454" i="4"/>
  <c r="H454" i="4"/>
  <c r="M453" i="4"/>
  <c r="L453" i="4"/>
  <c r="K453" i="4"/>
  <c r="J453" i="4"/>
  <c r="I453" i="4"/>
  <c r="H453" i="4"/>
  <c r="M452" i="4"/>
  <c r="L452" i="4"/>
  <c r="K452" i="4"/>
  <c r="J452" i="4"/>
  <c r="I452" i="4"/>
  <c r="H452" i="4"/>
  <c r="M451" i="4"/>
  <c r="L451" i="4"/>
  <c r="K451" i="4"/>
  <c r="J451" i="4"/>
  <c r="I451" i="4"/>
  <c r="H451" i="4"/>
  <c r="M450" i="4"/>
  <c r="L450" i="4"/>
  <c r="K450" i="4"/>
  <c r="J450" i="4"/>
  <c r="I450" i="4"/>
  <c r="H450" i="4"/>
  <c r="M449" i="4"/>
  <c r="L449" i="4"/>
  <c r="K449" i="4"/>
  <c r="J449" i="4"/>
  <c r="I449" i="4"/>
  <c r="H449" i="4"/>
  <c r="M448" i="4"/>
  <c r="L448" i="4"/>
  <c r="K448" i="4"/>
  <c r="J448" i="4"/>
  <c r="I448" i="4"/>
  <c r="H448" i="4"/>
  <c r="M447" i="4"/>
  <c r="L447" i="4"/>
  <c r="K447" i="4"/>
  <c r="J447" i="4"/>
  <c r="I447" i="4"/>
  <c r="H447" i="4"/>
  <c r="M446" i="4"/>
  <c r="L446" i="4"/>
  <c r="K446" i="4"/>
  <c r="J446" i="4"/>
  <c r="I446" i="4"/>
  <c r="H446" i="4"/>
  <c r="M445" i="4"/>
  <c r="L445" i="4"/>
  <c r="K445" i="4"/>
  <c r="J445" i="4"/>
  <c r="I445" i="4"/>
  <c r="H445" i="4"/>
  <c r="M444" i="4"/>
  <c r="L444" i="4"/>
  <c r="K444" i="4"/>
  <c r="J444" i="4"/>
  <c r="I444" i="4"/>
  <c r="H444" i="4"/>
  <c r="M443" i="4"/>
  <c r="L443" i="4"/>
  <c r="K443" i="4"/>
  <c r="J443" i="4"/>
  <c r="I443" i="4"/>
  <c r="H443" i="4"/>
  <c r="M442" i="4"/>
  <c r="L442" i="4"/>
  <c r="K442" i="4"/>
  <c r="J442" i="4"/>
  <c r="I442" i="4"/>
  <c r="H442" i="4"/>
  <c r="M441" i="4"/>
  <c r="L441" i="4"/>
  <c r="K441" i="4"/>
  <c r="J441" i="4"/>
  <c r="I441" i="4"/>
  <c r="H441" i="4"/>
  <c r="M440" i="4"/>
  <c r="L440" i="4"/>
  <c r="K440" i="4"/>
  <c r="J440" i="4"/>
  <c r="I440" i="4"/>
  <c r="H440" i="4"/>
  <c r="M439" i="4"/>
  <c r="L439" i="4"/>
  <c r="K439" i="4"/>
  <c r="J439" i="4"/>
  <c r="I439" i="4"/>
  <c r="H439" i="4"/>
  <c r="M438" i="4"/>
  <c r="L438" i="4"/>
  <c r="K438" i="4"/>
  <c r="J438" i="4"/>
  <c r="I438" i="4"/>
  <c r="H438" i="4"/>
  <c r="M437" i="4"/>
  <c r="L437" i="4"/>
  <c r="K437" i="4"/>
  <c r="J437" i="4"/>
  <c r="I437" i="4"/>
  <c r="H437" i="4"/>
  <c r="M436" i="4"/>
  <c r="L436" i="4"/>
  <c r="K436" i="4"/>
  <c r="J436" i="4"/>
  <c r="I436" i="4"/>
  <c r="H436" i="4"/>
  <c r="M435" i="4"/>
  <c r="L435" i="4"/>
  <c r="K435" i="4"/>
  <c r="J435" i="4"/>
  <c r="I435" i="4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J432" i="4"/>
  <c r="I432" i="4"/>
  <c r="H432" i="4"/>
  <c r="M431" i="4"/>
  <c r="L431" i="4"/>
  <c r="K431" i="4"/>
  <c r="J431" i="4"/>
  <c r="I431" i="4"/>
  <c r="H431" i="4"/>
  <c r="M430" i="4"/>
  <c r="L430" i="4"/>
  <c r="K430" i="4"/>
  <c r="J430" i="4"/>
  <c r="I430" i="4"/>
  <c r="H430" i="4"/>
  <c r="M429" i="4"/>
  <c r="L429" i="4"/>
  <c r="K429" i="4"/>
  <c r="J429" i="4"/>
  <c r="I429" i="4"/>
  <c r="H429" i="4"/>
  <c r="M428" i="4"/>
  <c r="L428" i="4"/>
  <c r="K428" i="4"/>
  <c r="J428" i="4"/>
  <c r="I428" i="4"/>
  <c r="H428" i="4"/>
  <c r="M427" i="4"/>
  <c r="L427" i="4"/>
  <c r="K427" i="4"/>
  <c r="J427" i="4"/>
  <c r="I427" i="4"/>
  <c r="H427" i="4"/>
  <c r="M426" i="4"/>
  <c r="L426" i="4"/>
  <c r="K426" i="4"/>
  <c r="J426" i="4"/>
  <c r="I426" i="4"/>
  <c r="H426" i="4"/>
  <c r="M425" i="4"/>
  <c r="L425" i="4"/>
  <c r="K425" i="4"/>
  <c r="J425" i="4"/>
  <c r="I425" i="4"/>
  <c r="H425" i="4"/>
  <c r="M424" i="4"/>
  <c r="L424" i="4"/>
  <c r="K424" i="4"/>
  <c r="J424" i="4"/>
  <c r="I424" i="4"/>
  <c r="H424" i="4"/>
  <c r="M423" i="4"/>
  <c r="L423" i="4"/>
  <c r="K423" i="4"/>
  <c r="J423" i="4"/>
  <c r="I423" i="4"/>
  <c r="H423" i="4"/>
  <c r="M422" i="4"/>
  <c r="L422" i="4"/>
  <c r="K422" i="4"/>
  <c r="J422" i="4"/>
  <c r="I422" i="4"/>
  <c r="H422" i="4"/>
  <c r="M421" i="4"/>
  <c r="L421" i="4"/>
  <c r="K421" i="4"/>
  <c r="J421" i="4"/>
  <c r="I421" i="4"/>
  <c r="H421" i="4"/>
  <c r="M420" i="4"/>
  <c r="L420" i="4"/>
  <c r="K420" i="4"/>
  <c r="J420" i="4"/>
  <c r="I420" i="4"/>
  <c r="H420" i="4"/>
  <c r="M419" i="4"/>
  <c r="L419" i="4"/>
  <c r="K419" i="4"/>
  <c r="J419" i="4"/>
  <c r="I419" i="4"/>
  <c r="H419" i="4"/>
  <c r="M418" i="4"/>
  <c r="L418" i="4"/>
  <c r="K418" i="4"/>
  <c r="J418" i="4"/>
  <c r="I418" i="4"/>
  <c r="H418" i="4"/>
  <c r="M417" i="4"/>
  <c r="L417" i="4"/>
  <c r="K417" i="4"/>
  <c r="J417" i="4"/>
  <c r="I417" i="4"/>
  <c r="H417" i="4"/>
  <c r="M416" i="4"/>
  <c r="L416" i="4"/>
  <c r="K416" i="4"/>
  <c r="J416" i="4"/>
  <c r="I416" i="4"/>
  <c r="H416" i="4"/>
  <c r="M415" i="4"/>
  <c r="L415" i="4"/>
  <c r="K415" i="4"/>
  <c r="J415" i="4"/>
  <c r="I415" i="4"/>
  <c r="H415" i="4"/>
  <c r="M414" i="4"/>
  <c r="L414" i="4"/>
  <c r="K414" i="4"/>
  <c r="J414" i="4"/>
  <c r="I414" i="4"/>
  <c r="H414" i="4"/>
  <c r="M413" i="4"/>
  <c r="L413" i="4"/>
  <c r="K413" i="4"/>
  <c r="J413" i="4"/>
  <c r="I413" i="4"/>
  <c r="H413" i="4"/>
  <c r="M412" i="4"/>
  <c r="L412" i="4"/>
  <c r="K412" i="4"/>
  <c r="J412" i="4"/>
  <c r="I412" i="4"/>
  <c r="H412" i="4"/>
  <c r="M411" i="4"/>
  <c r="L411" i="4"/>
  <c r="K411" i="4"/>
  <c r="J411" i="4"/>
  <c r="I411" i="4"/>
  <c r="H411" i="4"/>
  <c r="M410" i="4"/>
  <c r="L410" i="4"/>
  <c r="K410" i="4"/>
  <c r="J410" i="4"/>
  <c r="I410" i="4"/>
  <c r="H410" i="4"/>
  <c r="M409" i="4"/>
  <c r="L409" i="4"/>
  <c r="K409" i="4"/>
  <c r="J409" i="4"/>
  <c r="I409" i="4"/>
  <c r="H409" i="4"/>
  <c r="M408" i="4"/>
  <c r="L408" i="4"/>
  <c r="K408" i="4"/>
  <c r="J408" i="4"/>
  <c r="I408" i="4"/>
  <c r="H408" i="4"/>
  <c r="M407" i="4"/>
  <c r="L407" i="4"/>
  <c r="K407" i="4"/>
  <c r="J407" i="4"/>
  <c r="I407" i="4"/>
  <c r="H407" i="4"/>
  <c r="M406" i="4"/>
  <c r="L406" i="4"/>
  <c r="K406" i="4"/>
  <c r="J406" i="4"/>
  <c r="I406" i="4"/>
  <c r="H406" i="4"/>
  <c r="M405" i="4"/>
  <c r="L405" i="4"/>
  <c r="K405" i="4"/>
  <c r="J405" i="4"/>
  <c r="I405" i="4"/>
  <c r="H405" i="4"/>
  <c r="M404" i="4"/>
  <c r="L404" i="4"/>
  <c r="K404" i="4"/>
  <c r="J404" i="4"/>
  <c r="I404" i="4"/>
  <c r="H404" i="4"/>
  <c r="M403" i="4"/>
  <c r="L403" i="4"/>
  <c r="K403" i="4"/>
  <c r="J403" i="4"/>
  <c r="I403" i="4"/>
  <c r="H403" i="4"/>
  <c r="M402" i="4"/>
  <c r="L402" i="4"/>
  <c r="K402" i="4"/>
  <c r="J402" i="4"/>
  <c r="I402" i="4"/>
  <c r="H402" i="4"/>
  <c r="M401" i="4"/>
  <c r="L401" i="4"/>
  <c r="K401" i="4"/>
  <c r="J401" i="4"/>
  <c r="I401" i="4"/>
  <c r="H401" i="4"/>
  <c r="M400" i="4"/>
  <c r="L400" i="4"/>
  <c r="K400" i="4"/>
  <c r="J400" i="4"/>
  <c r="I400" i="4"/>
  <c r="H400" i="4"/>
  <c r="M399" i="4"/>
  <c r="L399" i="4"/>
  <c r="K399" i="4"/>
  <c r="J399" i="4"/>
  <c r="I399" i="4"/>
  <c r="H399" i="4"/>
  <c r="M398" i="4"/>
  <c r="L398" i="4"/>
  <c r="K398" i="4"/>
  <c r="J398" i="4"/>
  <c r="I398" i="4"/>
  <c r="H398" i="4"/>
  <c r="M397" i="4"/>
  <c r="L397" i="4"/>
  <c r="K397" i="4"/>
  <c r="J397" i="4"/>
  <c r="I397" i="4"/>
  <c r="H397" i="4"/>
  <c r="M396" i="4"/>
  <c r="L396" i="4"/>
  <c r="K396" i="4"/>
  <c r="J396" i="4"/>
  <c r="I396" i="4"/>
  <c r="H396" i="4"/>
  <c r="M395" i="4"/>
  <c r="L395" i="4"/>
  <c r="K395" i="4"/>
  <c r="J395" i="4"/>
  <c r="I395" i="4"/>
  <c r="H395" i="4"/>
  <c r="M394" i="4"/>
  <c r="L394" i="4"/>
  <c r="K394" i="4"/>
  <c r="J394" i="4"/>
  <c r="I394" i="4"/>
  <c r="H394" i="4"/>
  <c r="M393" i="4"/>
  <c r="L393" i="4"/>
  <c r="K393" i="4"/>
  <c r="J393" i="4"/>
  <c r="I393" i="4"/>
  <c r="H393" i="4"/>
  <c r="M392" i="4"/>
  <c r="L392" i="4"/>
  <c r="K392" i="4"/>
  <c r="J392" i="4"/>
  <c r="I392" i="4"/>
  <c r="H392" i="4"/>
  <c r="M391" i="4"/>
  <c r="L391" i="4"/>
  <c r="K391" i="4"/>
  <c r="J391" i="4"/>
  <c r="I391" i="4"/>
  <c r="H391" i="4"/>
  <c r="M390" i="4"/>
  <c r="L390" i="4"/>
  <c r="K390" i="4"/>
  <c r="J390" i="4"/>
  <c r="I390" i="4"/>
  <c r="H390" i="4"/>
  <c r="M389" i="4"/>
  <c r="L389" i="4"/>
  <c r="K389" i="4"/>
  <c r="J389" i="4"/>
  <c r="I389" i="4"/>
  <c r="H389" i="4"/>
  <c r="M388" i="4"/>
  <c r="L388" i="4"/>
  <c r="K388" i="4"/>
  <c r="J388" i="4"/>
  <c r="I388" i="4"/>
  <c r="H388" i="4"/>
  <c r="M387" i="4"/>
  <c r="L387" i="4"/>
  <c r="K387" i="4"/>
  <c r="J387" i="4"/>
  <c r="I387" i="4"/>
  <c r="H387" i="4"/>
  <c r="M386" i="4"/>
  <c r="L386" i="4"/>
  <c r="K386" i="4"/>
  <c r="J386" i="4"/>
  <c r="I386" i="4"/>
  <c r="H386" i="4"/>
  <c r="M385" i="4"/>
  <c r="L385" i="4"/>
  <c r="K385" i="4"/>
  <c r="J385" i="4"/>
  <c r="I385" i="4"/>
  <c r="H385" i="4"/>
  <c r="M384" i="4"/>
  <c r="L384" i="4"/>
  <c r="K384" i="4"/>
  <c r="J384" i="4"/>
  <c r="I384" i="4"/>
  <c r="H384" i="4"/>
  <c r="M383" i="4"/>
  <c r="L383" i="4"/>
  <c r="K383" i="4"/>
  <c r="J383" i="4"/>
  <c r="I383" i="4"/>
  <c r="H383" i="4"/>
  <c r="M382" i="4"/>
  <c r="L382" i="4"/>
  <c r="K382" i="4"/>
  <c r="J382" i="4"/>
  <c r="I382" i="4"/>
  <c r="H382" i="4"/>
  <c r="M381" i="4"/>
  <c r="L381" i="4"/>
  <c r="K381" i="4"/>
  <c r="J381" i="4"/>
  <c r="I381" i="4"/>
  <c r="H381" i="4"/>
  <c r="M380" i="4"/>
  <c r="L380" i="4"/>
  <c r="K380" i="4"/>
  <c r="J380" i="4"/>
  <c r="I380" i="4"/>
  <c r="H380" i="4"/>
  <c r="M379" i="4"/>
  <c r="L379" i="4"/>
  <c r="K379" i="4"/>
  <c r="J379" i="4"/>
  <c r="I379" i="4"/>
  <c r="H379" i="4"/>
  <c r="M378" i="4"/>
  <c r="L378" i="4"/>
  <c r="K378" i="4"/>
  <c r="J378" i="4"/>
  <c r="I378" i="4"/>
  <c r="H378" i="4"/>
  <c r="M377" i="4"/>
  <c r="L377" i="4"/>
  <c r="K377" i="4"/>
  <c r="J377" i="4"/>
  <c r="I377" i="4"/>
  <c r="H377" i="4"/>
  <c r="M376" i="4"/>
  <c r="L376" i="4"/>
  <c r="K376" i="4"/>
  <c r="J376" i="4"/>
  <c r="I376" i="4"/>
  <c r="H376" i="4"/>
  <c r="M375" i="4"/>
  <c r="L375" i="4"/>
  <c r="K375" i="4"/>
  <c r="J375" i="4"/>
  <c r="I375" i="4"/>
  <c r="H375" i="4"/>
  <c r="M374" i="4"/>
  <c r="L374" i="4"/>
  <c r="K374" i="4"/>
  <c r="J374" i="4"/>
  <c r="I374" i="4"/>
  <c r="H374" i="4"/>
  <c r="M373" i="4"/>
  <c r="L373" i="4"/>
  <c r="K373" i="4"/>
  <c r="J373" i="4"/>
  <c r="I373" i="4"/>
  <c r="H373" i="4"/>
  <c r="M372" i="4"/>
  <c r="L372" i="4"/>
  <c r="K372" i="4"/>
  <c r="J372" i="4"/>
  <c r="I372" i="4"/>
  <c r="H372" i="4"/>
  <c r="M371" i="4"/>
  <c r="L371" i="4"/>
  <c r="K371" i="4"/>
  <c r="J371" i="4"/>
  <c r="I371" i="4"/>
  <c r="H371" i="4"/>
  <c r="M370" i="4"/>
  <c r="L370" i="4"/>
  <c r="K370" i="4"/>
  <c r="J370" i="4"/>
  <c r="I370" i="4"/>
  <c r="H370" i="4"/>
  <c r="M369" i="4"/>
  <c r="L369" i="4"/>
  <c r="K369" i="4"/>
  <c r="J369" i="4"/>
  <c r="I369" i="4"/>
  <c r="H369" i="4"/>
  <c r="M368" i="4"/>
  <c r="L368" i="4"/>
  <c r="K368" i="4"/>
  <c r="J368" i="4"/>
  <c r="I368" i="4"/>
  <c r="H368" i="4"/>
  <c r="M367" i="4"/>
  <c r="L367" i="4"/>
  <c r="K367" i="4"/>
  <c r="J367" i="4"/>
  <c r="I367" i="4"/>
  <c r="H367" i="4"/>
  <c r="M366" i="4"/>
  <c r="L366" i="4"/>
  <c r="K366" i="4"/>
  <c r="J366" i="4"/>
  <c r="I366" i="4"/>
  <c r="H366" i="4"/>
  <c r="M365" i="4"/>
  <c r="L365" i="4"/>
  <c r="K365" i="4"/>
  <c r="J365" i="4"/>
  <c r="I365" i="4"/>
  <c r="H365" i="4"/>
  <c r="M364" i="4"/>
  <c r="L364" i="4"/>
  <c r="K364" i="4"/>
  <c r="J364" i="4"/>
  <c r="I364" i="4"/>
  <c r="H364" i="4"/>
  <c r="M363" i="4"/>
  <c r="L363" i="4"/>
  <c r="K363" i="4"/>
  <c r="J363" i="4"/>
  <c r="I363" i="4"/>
  <c r="H363" i="4"/>
  <c r="M362" i="4"/>
  <c r="L362" i="4"/>
  <c r="K362" i="4"/>
  <c r="J362" i="4"/>
  <c r="I362" i="4"/>
  <c r="H362" i="4"/>
  <c r="M361" i="4"/>
  <c r="L361" i="4"/>
  <c r="K361" i="4"/>
  <c r="J361" i="4"/>
  <c r="I361" i="4"/>
  <c r="H361" i="4"/>
  <c r="M360" i="4"/>
  <c r="L360" i="4"/>
  <c r="K360" i="4"/>
  <c r="J360" i="4"/>
  <c r="I360" i="4"/>
  <c r="H360" i="4"/>
  <c r="M359" i="4"/>
  <c r="L359" i="4"/>
  <c r="K359" i="4"/>
  <c r="J359" i="4"/>
  <c r="I359" i="4"/>
  <c r="H359" i="4"/>
  <c r="M358" i="4"/>
  <c r="L358" i="4"/>
  <c r="K358" i="4"/>
  <c r="J358" i="4"/>
  <c r="I358" i="4"/>
  <c r="H358" i="4"/>
  <c r="M357" i="4"/>
  <c r="L357" i="4"/>
  <c r="K357" i="4"/>
  <c r="J357" i="4"/>
  <c r="I357" i="4"/>
  <c r="H357" i="4"/>
  <c r="M356" i="4"/>
  <c r="L356" i="4"/>
  <c r="K356" i="4"/>
  <c r="J356" i="4"/>
  <c r="I356" i="4"/>
  <c r="H356" i="4"/>
  <c r="M355" i="4"/>
  <c r="L355" i="4"/>
  <c r="K355" i="4"/>
  <c r="J355" i="4"/>
  <c r="I355" i="4"/>
  <c r="H355" i="4"/>
  <c r="M354" i="4"/>
  <c r="L354" i="4"/>
  <c r="K354" i="4"/>
  <c r="J354" i="4"/>
  <c r="I354" i="4"/>
  <c r="H354" i="4"/>
  <c r="M353" i="4"/>
  <c r="L353" i="4"/>
  <c r="K353" i="4"/>
  <c r="J353" i="4"/>
  <c r="I353" i="4"/>
  <c r="H353" i="4"/>
  <c r="M352" i="4"/>
  <c r="L352" i="4"/>
  <c r="K352" i="4"/>
  <c r="J352" i="4"/>
  <c r="I352" i="4"/>
  <c r="H352" i="4"/>
  <c r="M351" i="4"/>
  <c r="L351" i="4"/>
  <c r="K351" i="4"/>
  <c r="J351" i="4"/>
  <c r="I351" i="4"/>
  <c r="H351" i="4"/>
  <c r="M350" i="4"/>
  <c r="L350" i="4"/>
  <c r="K350" i="4"/>
  <c r="J350" i="4"/>
  <c r="I350" i="4"/>
  <c r="H350" i="4"/>
  <c r="M349" i="4"/>
  <c r="L349" i="4"/>
  <c r="K349" i="4"/>
  <c r="J349" i="4"/>
  <c r="I349" i="4"/>
  <c r="H349" i="4"/>
  <c r="M348" i="4"/>
  <c r="L348" i="4"/>
  <c r="K348" i="4"/>
  <c r="J348" i="4"/>
  <c r="I348" i="4"/>
  <c r="H348" i="4"/>
  <c r="M347" i="4"/>
  <c r="L347" i="4"/>
  <c r="K347" i="4"/>
  <c r="J347" i="4"/>
  <c r="I347" i="4"/>
  <c r="H347" i="4"/>
  <c r="M346" i="4"/>
  <c r="L346" i="4"/>
  <c r="K346" i="4"/>
  <c r="J346" i="4"/>
  <c r="I346" i="4"/>
  <c r="H346" i="4"/>
  <c r="M345" i="4"/>
  <c r="L345" i="4"/>
  <c r="K345" i="4"/>
  <c r="J345" i="4"/>
  <c r="I345" i="4"/>
  <c r="H345" i="4"/>
  <c r="M344" i="4"/>
  <c r="L344" i="4"/>
  <c r="K344" i="4"/>
  <c r="J344" i="4"/>
  <c r="I344" i="4"/>
  <c r="H344" i="4"/>
  <c r="M343" i="4"/>
  <c r="L343" i="4"/>
  <c r="K343" i="4"/>
  <c r="J343" i="4"/>
  <c r="I343" i="4"/>
  <c r="H343" i="4"/>
  <c r="M342" i="4"/>
  <c r="L342" i="4"/>
  <c r="K342" i="4"/>
  <c r="J342" i="4"/>
  <c r="I342" i="4"/>
  <c r="H342" i="4"/>
  <c r="M341" i="4"/>
  <c r="L341" i="4"/>
  <c r="K341" i="4"/>
  <c r="J341" i="4"/>
  <c r="I341" i="4"/>
  <c r="H341" i="4"/>
  <c r="M340" i="4"/>
  <c r="L340" i="4"/>
  <c r="K340" i="4"/>
  <c r="J340" i="4"/>
  <c r="I340" i="4"/>
  <c r="H340" i="4"/>
  <c r="M339" i="4"/>
  <c r="L339" i="4"/>
  <c r="K339" i="4"/>
  <c r="J339" i="4"/>
  <c r="I339" i="4"/>
  <c r="H339" i="4"/>
  <c r="M338" i="4"/>
  <c r="L338" i="4"/>
  <c r="K338" i="4"/>
  <c r="J338" i="4"/>
  <c r="I338" i="4"/>
  <c r="H338" i="4"/>
  <c r="M337" i="4"/>
  <c r="L337" i="4"/>
  <c r="K337" i="4"/>
  <c r="J337" i="4"/>
  <c r="I337" i="4"/>
  <c r="H337" i="4"/>
  <c r="M336" i="4"/>
  <c r="L336" i="4"/>
  <c r="K336" i="4"/>
  <c r="J336" i="4"/>
  <c r="I336" i="4"/>
  <c r="H336" i="4"/>
  <c r="M335" i="4"/>
  <c r="L335" i="4"/>
  <c r="K335" i="4"/>
  <c r="J335" i="4"/>
  <c r="I335" i="4"/>
  <c r="H335" i="4"/>
  <c r="M334" i="4"/>
  <c r="L334" i="4"/>
  <c r="K334" i="4"/>
  <c r="J334" i="4"/>
  <c r="I334" i="4"/>
  <c r="H334" i="4"/>
  <c r="M333" i="4"/>
  <c r="L333" i="4"/>
  <c r="K333" i="4"/>
  <c r="J333" i="4"/>
  <c r="I333" i="4"/>
  <c r="H333" i="4"/>
  <c r="M332" i="4"/>
  <c r="L332" i="4"/>
  <c r="K332" i="4"/>
  <c r="J332" i="4"/>
  <c r="I332" i="4"/>
  <c r="H332" i="4"/>
  <c r="M331" i="4"/>
  <c r="L331" i="4"/>
  <c r="K331" i="4"/>
  <c r="J331" i="4"/>
  <c r="I331" i="4"/>
  <c r="H331" i="4"/>
  <c r="M330" i="4"/>
  <c r="L330" i="4"/>
  <c r="K330" i="4"/>
  <c r="J330" i="4"/>
  <c r="I330" i="4"/>
  <c r="H330" i="4"/>
  <c r="M329" i="4"/>
  <c r="L329" i="4"/>
  <c r="K329" i="4"/>
  <c r="J329" i="4"/>
  <c r="I329" i="4"/>
  <c r="H329" i="4"/>
  <c r="M328" i="4"/>
  <c r="L328" i="4"/>
  <c r="K328" i="4"/>
  <c r="J328" i="4"/>
  <c r="I328" i="4"/>
  <c r="H328" i="4"/>
  <c r="M327" i="4"/>
  <c r="L327" i="4"/>
  <c r="K327" i="4"/>
  <c r="J327" i="4"/>
  <c r="I327" i="4"/>
  <c r="H327" i="4"/>
  <c r="M326" i="4"/>
  <c r="L326" i="4"/>
  <c r="K326" i="4"/>
  <c r="J326" i="4"/>
  <c r="I326" i="4"/>
  <c r="H326" i="4"/>
  <c r="M325" i="4"/>
  <c r="L325" i="4"/>
  <c r="K325" i="4"/>
  <c r="J325" i="4"/>
  <c r="I325" i="4"/>
  <c r="H325" i="4"/>
  <c r="M324" i="4"/>
  <c r="L324" i="4"/>
  <c r="K324" i="4"/>
  <c r="J324" i="4"/>
  <c r="I324" i="4"/>
  <c r="H324" i="4"/>
  <c r="M323" i="4"/>
  <c r="L323" i="4"/>
  <c r="K323" i="4"/>
  <c r="J323" i="4"/>
  <c r="I323" i="4"/>
  <c r="H323" i="4"/>
  <c r="M322" i="4"/>
  <c r="L322" i="4"/>
  <c r="K322" i="4"/>
  <c r="J322" i="4"/>
  <c r="I322" i="4"/>
  <c r="H322" i="4"/>
  <c r="M321" i="4"/>
  <c r="L321" i="4"/>
  <c r="K321" i="4"/>
  <c r="J321" i="4"/>
  <c r="I321" i="4"/>
  <c r="H321" i="4"/>
  <c r="M320" i="4"/>
  <c r="L320" i="4"/>
  <c r="K320" i="4"/>
  <c r="J320" i="4"/>
  <c r="I320" i="4"/>
  <c r="H320" i="4"/>
  <c r="M319" i="4"/>
  <c r="L319" i="4"/>
  <c r="K319" i="4"/>
  <c r="J319" i="4"/>
  <c r="I319" i="4"/>
  <c r="H319" i="4"/>
  <c r="M318" i="4"/>
  <c r="L318" i="4"/>
  <c r="K318" i="4"/>
  <c r="J318" i="4"/>
  <c r="I318" i="4"/>
  <c r="H318" i="4"/>
  <c r="M317" i="4"/>
  <c r="L317" i="4"/>
  <c r="K317" i="4"/>
  <c r="J317" i="4"/>
  <c r="I317" i="4"/>
  <c r="H317" i="4"/>
  <c r="M316" i="4"/>
  <c r="L316" i="4"/>
  <c r="K316" i="4"/>
  <c r="J316" i="4"/>
  <c r="I316" i="4"/>
  <c r="H316" i="4"/>
  <c r="M315" i="4"/>
  <c r="L315" i="4"/>
  <c r="K315" i="4"/>
  <c r="J315" i="4"/>
  <c r="I315" i="4"/>
  <c r="H315" i="4"/>
  <c r="M314" i="4"/>
  <c r="L314" i="4"/>
  <c r="K314" i="4"/>
  <c r="J314" i="4"/>
  <c r="I314" i="4"/>
  <c r="H314" i="4"/>
  <c r="M313" i="4"/>
  <c r="L313" i="4"/>
  <c r="K313" i="4"/>
  <c r="J313" i="4"/>
  <c r="I313" i="4"/>
  <c r="H313" i="4"/>
  <c r="M312" i="4"/>
  <c r="L312" i="4"/>
  <c r="K312" i="4"/>
  <c r="J312" i="4"/>
  <c r="I312" i="4"/>
  <c r="H312" i="4"/>
  <c r="M311" i="4"/>
  <c r="L311" i="4"/>
  <c r="K311" i="4"/>
  <c r="J311" i="4"/>
  <c r="I311" i="4"/>
  <c r="H311" i="4"/>
  <c r="M310" i="4"/>
  <c r="L310" i="4"/>
  <c r="K310" i="4"/>
  <c r="J310" i="4"/>
  <c r="I310" i="4"/>
  <c r="H310" i="4"/>
  <c r="M309" i="4"/>
  <c r="L309" i="4"/>
  <c r="K309" i="4"/>
  <c r="J309" i="4"/>
  <c r="I309" i="4"/>
  <c r="H309" i="4"/>
  <c r="M308" i="4"/>
  <c r="L308" i="4"/>
  <c r="K308" i="4"/>
  <c r="J308" i="4"/>
  <c r="I308" i="4"/>
  <c r="H308" i="4"/>
  <c r="M307" i="4"/>
  <c r="L307" i="4"/>
  <c r="K307" i="4"/>
  <c r="J307" i="4"/>
  <c r="I307" i="4"/>
  <c r="H307" i="4"/>
  <c r="M306" i="4"/>
  <c r="L306" i="4"/>
  <c r="K306" i="4"/>
  <c r="J306" i="4"/>
  <c r="I306" i="4"/>
  <c r="H306" i="4"/>
  <c r="M305" i="4"/>
  <c r="L305" i="4"/>
  <c r="K305" i="4"/>
  <c r="J305" i="4"/>
  <c r="I305" i="4"/>
  <c r="H305" i="4"/>
  <c r="M304" i="4"/>
  <c r="L304" i="4"/>
  <c r="K304" i="4"/>
  <c r="J304" i="4"/>
  <c r="I304" i="4"/>
  <c r="H304" i="4"/>
  <c r="M303" i="4"/>
  <c r="L303" i="4"/>
  <c r="K303" i="4"/>
  <c r="J303" i="4"/>
  <c r="I303" i="4"/>
  <c r="H303" i="4"/>
  <c r="M302" i="4"/>
  <c r="L302" i="4"/>
  <c r="K302" i="4"/>
  <c r="J302" i="4"/>
  <c r="I302" i="4"/>
  <c r="H302" i="4"/>
  <c r="M301" i="4"/>
  <c r="L301" i="4"/>
  <c r="K301" i="4"/>
  <c r="J301" i="4"/>
  <c r="I301" i="4"/>
  <c r="H301" i="4"/>
  <c r="M300" i="4"/>
  <c r="L300" i="4"/>
  <c r="K300" i="4"/>
  <c r="J300" i="4"/>
  <c r="I300" i="4"/>
  <c r="H300" i="4"/>
  <c r="M299" i="4"/>
  <c r="L299" i="4"/>
  <c r="K299" i="4"/>
  <c r="J299" i="4"/>
  <c r="I299" i="4"/>
  <c r="H299" i="4"/>
  <c r="M298" i="4"/>
  <c r="L298" i="4"/>
  <c r="K298" i="4"/>
  <c r="J298" i="4"/>
  <c r="I298" i="4"/>
  <c r="H298" i="4"/>
  <c r="M297" i="4"/>
  <c r="L297" i="4"/>
  <c r="K297" i="4"/>
  <c r="J297" i="4"/>
  <c r="I297" i="4"/>
  <c r="H297" i="4"/>
  <c r="M296" i="4"/>
  <c r="L296" i="4"/>
  <c r="K296" i="4"/>
  <c r="J296" i="4"/>
  <c r="I296" i="4"/>
  <c r="H296" i="4"/>
  <c r="M295" i="4"/>
  <c r="L295" i="4"/>
  <c r="K295" i="4"/>
  <c r="J295" i="4"/>
  <c r="I295" i="4"/>
  <c r="H295" i="4"/>
  <c r="M294" i="4"/>
  <c r="L294" i="4"/>
  <c r="K294" i="4"/>
  <c r="J294" i="4"/>
  <c r="I294" i="4"/>
  <c r="H294" i="4"/>
  <c r="M293" i="4"/>
  <c r="L293" i="4"/>
  <c r="K293" i="4"/>
  <c r="J293" i="4"/>
  <c r="I293" i="4"/>
  <c r="H293" i="4"/>
  <c r="M292" i="4"/>
  <c r="L292" i="4"/>
  <c r="K292" i="4"/>
  <c r="J292" i="4"/>
  <c r="I292" i="4"/>
  <c r="H292" i="4"/>
  <c r="M291" i="4"/>
  <c r="L291" i="4"/>
  <c r="K291" i="4"/>
  <c r="J291" i="4"/>
  <c r="I291" i="4"/>
  <c r="H291" i="4"/>
  <c r="M290" i="4"/>
  <c r="L290" i="4"/>
  <c r="K290" i="4"/>
  <c r="J290" i="4"/>
  <c r="I290" i="4"/>
  <c r="H290" i="4"/>
  <c r="M289" i="4"/>
  <c r="L289" i="4"/>
  <c r="K289" i="4"/>
  <c r="J289" i="4"/>
  <c r="I289" i="4"/>
  <c r="H289" i="4"/>
  <c r="M288" i="4"/>
  <c r="L288" i="4"/>
  <c r="K288" i="4"/>
  <c r="J288" i="4"/>
  <c r="I288" i="4"/>
  <c r="H288" i="4"/>
  <c r="M287" i="4"/>
  <c r="L287" i="4"/>
  <c r="K287" i="4"/>
  <c r="J287" i="4"/>
  <c r="I287" i="4"/>
  <c r="H287" i="4"/>
  <c r="M286" i="4"/>
  <c r="L286" i="4"/>
  <c r="K286" i="4"/>
  <c r="J286" i="4"/>
  <c r="I286" i="4"/>
  <c r="H286" i="4"/>
  <c r="M285" i="4"/>
  <c r="L285" i="4"/>
  <c r="K285" i="4"/>
  <c r="J285" i="4"/>
  <c r="I285" i="4"/>
  <c r="H285" i="4"/>
  <c r="M284" i="4"/>
  <c r="L284" i="4"/>
  <c r="K284" i="4"/>
  <c r="J284" i="4"/>
  <c r="I284" i="4"/>
  <c r="H284" i="4"/>
  <c r="M283" i="4"/>
  <c r="L283" i="4"/>
  <c r="K283" i="4"/>
  <c r="J283" i="4"/>
  <c r="I283" i="4"/>
  <c r="H283" i="4"/>
  <c r="M282" i="4"/>
  <c r="L282" i="4"/>
  <c r="K282" i="4"/>
  <c r="J282" i="4"/>
  <c r="I282" i="4"/>
  <c r="H282" i="4"/>
  <c r="M281" i="4"/>
  <c r="L281" i="4"/>
  <c r="K281" i="4"/>
  <c r="J281" i="4"/>
  <c r="I281" i="4"/>
  <c r="H281" i="4"/>
  <c r="M280" i="4"/>
  <c r="L280" i="4"/>
  <c r="K280" i="4"/>
  <c r="J280" i="4"/>
  <c r="I280" i="4"/>
  <c r="H280" i="4"/>
  <c r="M279" i="4"/>
  <c r="L279" i="4"/>
  <c r="K279" i="4"/>
  <c r="J279" i="4"/>
  <c r="I279" i="4"/>
  <c r="H279" i="4"/>
  <c r="M278" i="4"/>
  <c r="L278" i="4"/>
  <c r="K278" i="4"/>
  <c r="J278" i="4"/>
  <c r="I278" i="4"/>
  <c r="H278" i="4"/>
  <c r="M277" i="4"/>
  <c r="L277" i="4"/>
  <c r="K277" i="4"/>
  <c r="J277" i="4"/>
  <c r="I277" i="4"/>
  <c r="H277" i="4"/>
  <c r="M276" i="4"/>
  <c r="L276" i="4"/>
  <c r="K276" i="4"/>
  <c r="J276" i="4"/>
  <c r="I276" i="4"/>
  <c r="H276" i="4"/>
  <c r="M275" i="4"/>
  <c r="L275" i="4"/>
  <c r="K275" i="4"/>
  <c r="J275" i="4"/>
  <c r="I275" i="4"/>
  <c r="H275" i="4"/>
  <c r="M274" i="4"/>
  <c r="L274" i="4"/>
  <c r="K274" i="4"/>
  <c r="J274" i="4"/>
  <c r="I274" i="4"/>
  <c r="H274" i="4"/>
  <c r="M273" i="4"/>
  <c r="L273" i="4"/>
  <c r="K273" i="4"/>
  <c r="J273" i="4"/>
  <c r="I273" i="4"/>
  <c r="H273" i="4"/>
  <c r="M272" i="4"/>
  <c r="L272" i="4"/>
  <c r="K272" i="4"/>
  <c r="J272" i="4"/>
  <c r="I272" i="4"/>
  <c r="H272" i="4"/>
  <c r="M271" i="4"/>
  <c r="L271" i="4"/>
  <c r="K271" i="4"/>
  <c r="J271" i="4"/>
  <c r="I271" i="4"/>
  <c r="H271" i="4"/>
  <c r="M270" i="4"/>
  <c r="L270" i="4"/>
  <c r="K270" i="4"/>
  <c r="J270" i="4"/>
  <c r="I270" i="4"/>
  <c r="H270" i="4"/>
  <c r="M269" i="4"/>
  <c r="L269" i="4"/>
  <c r="K269" i="4"/>
  <c r="J269" i="4"/>
  <c r="I269" i="4"/>
  <c r="H269" i="4"/>
  <c r="M268" i="4"/>
  <c r="L268" i="4"/>
  <c r="K268" i="4"/>
  <c r="J268" i="4"/>
  <c r="I268" i="4"/>
  <c r="H268" i="4"/>
  <c r="M267" i="4"/>
  <c r="L267" i="4"/>
  <c r="K267" i="4"/>
  <c r="J267" i="4"/>
  <c r="I267" i="4"/>
  <c r="H267" i="4"/>
  <c r="M266" i="4"/>
  <c r="L266" i="4"/>
  <c r="K266" i="4"/>
  <c r="J266" i="4"/>
  <c r="I266" i="4"/>
  <c r="H266" i="4"/>
  <c r="M265" i="4"/>
  <c r="L265" i="4"/>
  <c r="K265" i="4"/>
  <c r="J265" i="4"/>
  <c r="I265" i="4"/>
  <c r="H265" i="4"/>
  <c r="M264" i="4"/>
  <c r="L264" i="4"/>
  <c r="K264" i="4"/>
  <c r="J264" i="4"/>
  <c r="I264" i="4"/>
  <c r="H264" i="4"/>
  <c r="M263" i="4"/>
  <c r="L263" i="4"/>
  <c r="K263" i="4"/>
  <c r="J263" i="4"/>
  <c r="I263" i="4"/>
  <c r="H263" i="4"/>
  <c r="M262" i="4"/>
  <c r="L262" i="4"/>
  <c r="K262" i="4"/>
  <c r="J262" i="4"/>
  <c r="I262" i="4"/>
  <c r="H262" i="4"/>
  <c r="M261" i="4"/>
  <c r="L261" i="4"/>
  <c r="K261" i="4"/>
  <c r="J261" i="4"/>
  <c r="I261" i="4"/>
  <c r="H261" i="4"/>
  <c r="M260" i="4"/>
  <c r="L260" i="4"/>
  <c r="K260" i="4"/>
  <c r="J260" i="4"/>
  <c r="I260" i="4"/>
  <c r="H260" i="4"/>
  <c r="M259" i="4"/>
  <c r="L259" i="4"/>
  <c r="K259" i="4"/>
  <c r="J259" i="4"/>
  <c r="I259" i="4"/>
  <c r="H259" i="4"/>
  <c r="M258" i="4"/>
  <c r="L258" i="4"/>
  <c r="K258" i="4"/>
  <c r="J258" i="4"/>
  <c r="I258" i="4"/>
  <c r="H258" i="4"/>
  <c r="M257" i="4"/>
  <c r="L257" i="4"/>
  <c r="K257" i="4"/>
  <c r="J257" i="4"/>
  <c r="I257" i="4"/>
  <c r="H257" i="4"/>
  <c r="M256" i="4"/>
  <c r="L256" i="4"/>
  <c r="K256" i="4"/>
  <c r="J256" i="4"/>
  <c r="I256" i="4"/>
  <c r="H256" i="4"/>
  <c r="M255" i="4"/>
  <c r="L255" i="4"/>
  <c r="K255" i="4"/>
  <c r="J255" i="4"/>
  <c r="I255" i="4"/>
  <c r="H255" i="4"/>
  <c r="M254" i="4"/>
  <c r="L254" i="4"/>
  <c r="K254" i="4"/>
  <c r="J254" i="4"/>
  <c r="I254" i="4"/>
  <c r="H254" i="4"/>
  <c r="M253" i="4"/>
  <c r="L253" i="4"/>
  <c r="K253" i="4"/>
  <c r="J253" i="4"/>
  <c r="I253" i="4"/>
  <c r="H253" i="4"/>
  <c r="M252" i="4"/>
  <c r="L252" i="4"/>
  <c r="K252" i="4"/>
  <c r="J252" i="4"/>
  <c r="I252" i="4"/>
  <c r="H252" i="4"/>
  <c r="M251" i="4"/>
  <c r="L251" i="4"/>
  <c r="K251" i="4"/>
  <c r="J251" i="4"/>
  <c r="I251" i="4"/>
  <c r="H251" i="4"/>
  <c r="M250" i="4"/>
  <c r="L250" i="4"/>
  <c r="K250" i="4"/>
  <c r="J250" i="4"/>
  <c r="I250" i="4"/>
  <c r="H250" i="4"/>
  <c r="M249" i="4"/>
  <c r="L249" i="4"/>
  <c r="K249" i="4"/>
  <c r="J249" i="4"/>
  <c r="I249" i="4"/>
  <c r="H249" i="4"/>
  <c r="M248" i="4"/>
  <c r="L248" i="4"/>
  <c r="K248" i="4"/>
  <c r="J248" i="4"/>
  <c r="I248" i="4"/>
  <c r="H248" i="4"/>
  <c r="M247" i="4"/>
  <c r="L247" i="4"/>
  <c r="K247" i="4"/>
  <c r="J247" i="4"/>
  <c r="I247" i="4"/>
  <c r="H247" i="4"/>
  <c r="M246" i="4"/>
  <c r="L246" i="4"/>
  <c r="K246" i="4"/>
  <c r="J246" i="4"/>
  <c r="I246" i="4"/>
  <c r="H246" i="4"/>
  <c r="M245" i="4"/>
  <c r="L245" i="4"/>
  <c r="K245" i="4"/>
  <c r="J245" i="4"/>
  <c r="I245" i="4"/>
  <c r="H245" i="4"/>
  <c r="M244" i="4"/>
  <c r="L244" i="4"/>
  <c r="K244" i="4"/>
  <c r="J244" i="4"/>
  <c r="I244" i="4"/>
  <c r="H244" i="4"/>
  <c r="M243" i="4"/>
  <c r="L243" i="4"/>
  <c r="K243" i="4"/>
  <c r="J243" i="4"/>
  <c r="I243" i="4"/>
  <c r="H243" i="4"/>
  <c r="M242" i="4"/>
  <c r="L242" i="4"/>
  <c r="K242" i="4"/>
  <c r="J242" i="4"/>
  <c r="I242" i="4"/>
  <c r="H242" i="4"/>
  <c r="M241" i="4"/>
  <c r="L241" i="4"/>
  <c r="K241" i="4"/>
  <c r="J241" i="4"/>
  <c r="I241" i="4"/>
  <c r="H241" i="4"/>
  <c r="M240" i="4"/>
  <c r="L240" i="4"/>
  <c r="K240" i="4"/>
  <c r="J240" i="4"/>
  <c r="I240" i="4"/>
  <c r="H240" i="4"/>
  <c r="M239" i="4"/>
  <c r="L239" i="4"/>
  <c r="K239" i="4"/>
  <c r="J239" i="4"/>
  <c r="I239" i="4"/>
  <c r="H239" i="4"/>
  <c r="M238" i="4"/>
  <c r="L238" i="4"/>
  <c r="K238" i="4"/>
  <c r="J238" i="4"/>
  <c r="I238" i="4"/>
  <c r="H238" i="4"/>
  <c r="M237" i="4"/>
  <c r="L237" i="4"/>
  <c r="K237" i="4"/>
  <c r="J237" i="4"/>
  <c r="I237" i="4"/>
  <c r="H237" i="4"/>
  <c r="M236" i="4"/>
  <c r="L236" i="4"/>
  <c r="K236" i="4"/>
  <c r="J236" i="4"/>
  <c r="I236" i="4"/>
  <c r="H236" i="4"/>
  <c r="M235" i="4"/>
  <c r="L235" i="4"/>
  <c r="K235" i="4"/>
  <c r="J235" i="4"/>
  <c r="I235" i="4"/>
  <c r="H235" i="4"/>
  <c r="M234" i="4"/>
  <c r="L234" i="4"/>
  <c r="K234" i="4"/>
  <c r="J234" i="4"/>
  <c r="I234" i="4"/>
  <c r="H234" i="4"/>
  <c r="M233" i="4"/>
  <c r="L233" i="4"/>
  <c r="K233" i="4"/>
  <c r="J233" i="4"/>
  <c r="I233" i="4"/>
  <c r="H233" i="4"/>
  <c r="M232" i="4"/>
  <c r="L232" i="4"/>
  <c r="K232" i="4"/>
  <c r="J232" i="4"/>
  <c r="I232" i="4"/>
  <c r="H232" i="4"/>
  <c r="M231" i="4"/>
  <c r="L231" i="4"/>
  <c r="K231" i="4"/>
  <c r="J231" i="4"/>
  <c r="I231" i="4"/>
  <c r="H231" i="4"/>
  <c r="M230" i="4"/>
  <c r="L230" i="4"/>
  <c r="K230" i="4"/>
  <c r="J230" i="4"/>
  <c r="I230" i="4"/>
  <c r="H230" i="4"/>
  <c r="M229" i="4"/>
  <c r="L229" i="4"/>
  <c r="K229" i="4"/>
  <c r="J229" i="4"/>
  <c r="I229" i="4"/>
  <c r="H229" i="4"/>
  <c r="M228" i="4"/>
  <c r="L228" i="4"/>
  <c r="K228" i="4"/>
  <c r="J228" i="4"/>
  <c r="I228" i="4"/>
  <c r="H228" i="4"/>
  <c r="M227" i="4"/>
  <c r="L227" i="4"/>
  <c r="K227" i="4"/>
  <c r="J227" i="4"/>
  <c r="I227" i="4"/>
  <c r="H227" i="4"/>
  <c r="M226" i="4"/>
  <c r="L226" i="4"/>
  <c r="K226" i="4"/>
  <c r="J226" i="4"/>
  <c r="I226" i="4"/>
  <c r="H226" i="4"/>
  <c r="M225" i="4"/>
  <c r="L225" i="4"/>
  <c r="K225" i="4"/>
  <c r="J225" i="4"/>
  <c r="I225" i="4"/>
  <c r="H225" i="4"/>
  <c r="M224" i="4"/>
  <c r="L224" i="4"/>
  <c r="K224" i="4"/>
  <c r="J224" i="4"/>
  <c r="I224" i="4"/>
  <c r="H224" i="4"/>
  <c r="M223" i="4"/>
  <c r="L223" i="4"/>
  <c r="K223" i="4"/>
  <c r="J223" i="4"/>
  <c r="I223" i="4"/>
  <c r="H223" i="4"/>
  <c r="M222" i="4"/>
  <c r="L222" i="4"/>
  <c r="K222" i="4"/>
  <c r="J222" i="4"/>
  <c r="I222" i="4"/>
  <c r="H222" i="4"/>
  <c r="M221" i="4"/>
  <c r="L221" i="4"/>
  <c r="K221" i="4"/>
  <c r="J221" i="4"/>
  <c r="I221" i="4"/>
  <c r="H221" i="4"/>
  <c r="M220" i="4"/>
  <c r="L220" i="4"/>
  <c r="K220" i="4"/>
  <c r="J220" i="4"/>
  <c r="I220" i="4"/>
  <c r="H220" i="4"/>
  <c r="M219" i="4"/>
  <c r="L219" i="4"/>
  <c r="K219" i="4"/>
  <c r="J219" i="4"/>
  <c r="I219" i="4"/>
  <c r="H219" i="4"/>
  <c r="M218" i="4"/>
  <c r="L218" i="4"/>
  <c r="K218" i="4"/>
  <c r="J218" i="4"/>
  <c r="I218" i="4"/>
  <c r="H218" i="4"/>
  <c r="M217" i="4"/>
  <c r="L217" i="4"/>
  <c r="K217" i="4"/>
  <c r="J217" i="4"/>
  <c r="I217" i="4"/>
  <c r="H217" i="4"/>
  <c r="M216" i="4"/>
  <c r="L216" i="4"/>
  <c r="K216" i="4"/>
  <c r="J216" i="4"/>
  <c r="I216" i="4"/>
  <c r="H216" i="4"/>
  <c r="M215" i="4"/>
  <c r="L215" i="4"/>
  <c r="K215" i="4"/>
  <c r="J215" i="4"/>
  <c r="I215" i="4"/>
  <c r="H215" i="4"/>
  <c r="M214" i="4"/>
  <c r="L214" i="4"/>
  <c r="K214" i="4"/>
  <c r="J214" i="4"/>
  <c r="I214" i="4"/>
  <c r="H214" i="4"/>
  <c r="M213" i="4"/>
  <c r="L213" i="4"/>
  <c r="K213" i="4"/>
  <c r="J213" i="4"/>
  <c r="I213" i="4"/>
  <c r="H213" i="4"/>
  <c r="M212" i="4"/>
  <c r="L212" i="4"/>
  <c r="K212" i="4"/>
  <c r="J212" i="4"/>
  <c r="I212" i="4"/>
  <c r="H212" i="4"/>
  <c r="M211" i="4"/>
  <c r="L211" i="4"/>
  <c r="K211" i="4"/>
  <c r="J211" i="4"/>
  <c r="I211" i="4"/>
  <c r="H211" i="4"/>
  <c r="M210" i="4"/>
  <c r="L210" i="4"/>
  <c r="K210" i="4"/>
  <c r="J210" i="4"/>
  <c r="I210" i="4"/>
  <c r="H210" i="4"/>
  <c r="M209" i="4"/>
  <c r="L209" i="4"/>
  <c r="K209" i="4"/>
  <c r="J209" i="4"/>
  <c r="I209" i="4"/>
  <c r="H209" i="4"/>
  <c r="M208" i="4"/>
  <c r="L208" i="4"/>
  <c r="K208" i="4"/>
  <c r="J208" i="4"/>
  <c r="I208" i="4"/>
  <c r="H208" i="4"/>
  <c r="M207" i="4"/>
  <c r="L207" i="4"/>
  <c r="K207" i="4"/>
  <c r="J207" i="4"/>
  <c r="I207" i="4"/>
  <c r="H207" i="4"/>
  <c r="M206" i="4"/>
  <c r="L206" i="4"/>
  <c r="K206" i="4"/>
  <c r="J206" i="4"/>
  <c r="I206" i="4"/>
  <c r="H206" i="4"/>
  <c r="M205" i="4"/>
  <c r="L205" i="4"/>
  <c r="K205" i="4"/>
  <c r="J205" i="4"/>
  <c r="I205" i="4"/>
  <c r="H205" i="4"/>
  <c r="M204" i="4"/>
  <c r="L204" i="4"/>
  <c r="K204" i="4"/>
  <c r="J204" i="4"/>
  <c r="I204" i="4"/>
  <c r="H204" i="4"/>
  <c r="M203" i="4"/>
  <c r="L203" i="4"/>
  <c r="K203" i="4"/>
  <c r="J203" i="4"/>
  <c r="I203" i="4"/>
  <c r="H203" i="4"/>
  <c r="M202" i="4"/>
  <c r="L202" i="4"/>
  <c r="K202" i="4"/>
  <c r="J202" i="4"/>
  <c r="I202" i="4"/>
  <c r="H202" i="4"/>
  <c r="M201" i="4"/>
  <c r="L201" i="4"/>
  <c r="K201" i="4"/>
  <c r="J201" i="4"/>
  <c r="I201" i="4"/>
  <c r="H201" i="4"/>
  <c r="M200" i="4"/>
  <c r="L200" i="4"/>
  <c r="K200" i="4"/>
  <c r="J200" i="4"/>
  <c r="I200" i="4"/>
  <c r="H200" i="4"/>
  <c r="M199" i="4"/>
  <c r="L199" i="4"/>
  <c r="K199" i="4"/>
  <c r="J199" i="4"/>
  <c r="I199" i="4"/>
  <c r="H199" i="4"/>
  <c r="M198" i="4"/>
  <c r="L198" i="4"/>
  <c r="K198" i="4"/>
  <c r="J198" i="4"/>
  <c r="I198" i="4"/>
  <c r="H198" i="4"/>
  <c r="M197" i="4"/>
  <c r="L197" i="4"/>
  <c r="K197" i="4"/>
  <c r="J197" i="4"/>
  <c r="I197" i="4"/>
  <c r="H197" i="4"/>
  <c r="M196" i="4"/>
  <c r="L196" i="4"/>
  <c r="K196" i="4"/>
  <c r="J196" i="4"/>
  <c r="I196" i="4"/>
  <c r="H196" i="4"/>
  <c r="M195" i="4"/>
  <c r="L195" i="4"/>
  <c r="K195" i="4"/>
  <c r="J195" i="4"/>
  <c r="I195" i="4"/>
  <c r="H195" i="4"/>
  <c r="M194" i="4"/>
  <c r="L194" i="4"/>
  <c r="K194" i="4"/>
  <c r="J194" i="4"/>
  <c r="I194" i="4"/>
  <c r="H194" i="4"/>
  <c r="M193" i="4"/>
  <c r="L193" i="4"/>
  <c r="K193" i="4"/>
  <c r="J193" i="4"/>
  <c r="I193" i="4"/>
  <c r="H193" i="4"/>
  <c r="M192" i="4"/>
  <c r="L192" i="4"/>
  <c r="K192" i="4"/>
  <c r="J192" i="4"/>
  <c r="I192" i="4"/>
  <c r="H192" i="4"/>
  <c r="M191" i="4"/>
  <c r="L191" i="4"/>
  <c r="K191" i="4"/>
  <c r="J191" i="4"/>
  <c r="I191" i="4"/>
  <c r="H191" i="4"/>
  <c r="M190" i="4"/>
  <c r="L190" i="4"/>
  <c r="K190" i="4"/>
  <c r="J190" i="4"/>
  <c r="I190" i="4"/>
  <c r="H190" i="4"/>
  <c r="M189" i="4"/>
  <c r="L189" i="4"/>
  <c r="K189" i="4"/>
  <c r="J189" i="4"/>
  <c r="I189" i="4"/>
  <c r="H189" i="4"/>
  <c r="M188" i="4"/>
  <c r="L188" i="4"/>
  <c r="K188" i="4"/>
  <c r="J188" i="4"/>
  <c r="I188" i="4"/>
  <c r="H188" i="4"/>
  <c r="M187" i="4"/>
  <c r="L187" i="4"/>
  <c r="K187" i="4"/>
  <c r="J187" i="4"/>
  <c r="I187" i="4"/>
  <c r="H187" i="4"/>
  <c r="M186" i="4"/>
  <c r="L186" i="4"/>
  <c r="K186" i="4"/>
  <c r="J186" i="4"/>
  <c r="I186" i="4"/>
  <c r="H186" i="4"/>
  <c r="M185" i="4"/>
  <c r="L185" i="4"/>
  <c r="K185" i="4"/>
  <c r="J185" i="4"/>
  <c r="I185" i="4"/>
  <c r="H185" i="4"/>
  <c r="M184" i="4"/>
  <c r="L184" i="4"/>
  <c r="K184" i="4"/>
  <c r="J184" i="4"/>
  <c r="I184" i="4"/>
  <c r="H184" i="4"/>
  <c r="M183" i="4"/>
  <c r="L183" i="4"/>
  <c r="K183" i="4"/>
  <c r="J183" i="4"/>
  <c r="I183" i="4"/>
  <c r="H183" i="4"/>
  <c r="M182" i="4"/>
  <c r="L182" i="4"/>
  <c r="K182" i="4"/>
  <c r="J182" i="4"/>
  <c r="I182" i="4"/>
  <c r="H182" i="4"/>
  <c r="M181" i="4"/>
  <c r="L181" i="4"/>
  <c r="K181" i="4"/>
  <c r="J181" i="4"/>
  <c r="I181" i="4"/>
  <c r="H181" i="4"/>
  <c r="M180" i="4"/>
  <c r="L180" i="4"/>
  <c r="K180" i="4"/>
  <c r="J180" i="4"/>
  <c r="I180" i="4"/>
  <c r="H180" i="4"/>
  <c r="M179" i="4"/>
  <c r="L179" i="4"/>
  <c r="K179" i="4"/>
  <c r="J179" i="4"/>
  <c r="I179" i="4"/>
  <c r="H179" i="4"/>
  <c r="M178" i="4"/>
  <c r="L178" i="4"/>
  <c r="K178" i="4"/>
  <c r="J178" i="4"/>
  <c r="I178" i="4"/>
  <c r="H178" i="4"/>
  <c r="M177" i="4"/>
  <c r="L177" i="4"/>
  <c r="K177" i="4"/>
  <c r="J177" i="4"/>
  <c r="I177" i="4"/>
  <c r="H177" i="4"/>
  <c r="M176" i="4"/>
  <c r="L176" i="4"/>
  <c r="K176" i="4"/>
  <c r="J176" i="4"/>
  <c r="I176" i="4"/>
  <c r="H176" i="4"/>
  <c r="M175" i="4"/>
  <c r="L175" i="4"/>
  <c r="K175" i="4"/>
  <c r="J175" i="4"/>
  <c r="I175" i="4"/>
  <c r="H175" i="4"/>
  <c r="M174" i="4"/>
  <c r="L174" i="4"/>
  <c r="K174" i="4"/>
  <c r="J174" i="4"/>
  <c r="I174" i="4"/>
  <c r="H174" i="4"/>
  <c r="M173" i="4"/>
  <c r="L173" i="4"/>
  <c r="K173" i="4"/>
  <c r="J173" i="4"/>
  <c r="I173" i="4"/>
  <c r="H173" i="4"/>
  <c r="M172" i="4"/>
  <c r="L172" i="4"/>
  <c r="K172" i="4"/>
  <c r="J172" i="4"/>
  <c r="I172" i="4"/>
  <c r="H172" i="4"/>
  <c r="M171" i="4"/>
  <c r="L171" i="4"/>
  <c r="K171" i="4"/>
  <c r="J171" i="4"/>
  <c r="I171" i="4"/>
  <c r="H171" i="4"/>
  <c r="M170" i="4"/>
  <c r="L170" i="4"/>
  <c r="K170" i="4"/>
  <c r="J170" i="4"/>
  <c r="I170" i="4"/>
  <c r="H170" i="4"/>
  <c r="M169" i="4"/>
  <c r="L169" i="4"/>
  <c r="K169" i="4"/>
  <c r="J169" i="4"/>
  <c r="I169" i="4"/>
  <c r="H169" i="4"/>
  <c r="M168" i="4"/>
  <c r="L168" i="4"/>
  <c r="K168" i="4"/>
  <c r="J168" i="4"/>
  <c r="I168" i="4"/>
  <c r="H168" i="4"/>
  <c r="M167" i="4"/>
  <c r="L167" i="4"/>
  <c r="K167" i="4"/>
  <c r="J167" i="4"/>
  <c r="I167" i="4"/>
  <c r="H167" i="4"/>
  <c r="M166" i="4"/>
  <c r="L166" i="4"/>
  <c r="K166" i="4"/>
  <c r="J166" i="4"/>
  <c r="I166" i="4"/>
  <c r="H166" i="4"/>
  <c r="M165" i="4"/>
  <c r="L165" i="4"/>
  <c r="K165" i="4"/>
  <c r="J165" i="4"/>
  <c r="I165" i="4"/>
  <c r="H165" i="4"/>
  <c r="M164" i="4"/>
  <c r="L164" i="4"/>
  <c r="K164" i="4"/>
  <c r="J164" i="4"/>
  <c r="I164" i="4"/>
  <c r="H164" i="4"/>
  <c r="M163" i="4"/>
  <c r="L163" i="4"/>
  <c r="K163" i="4"/>
  <c r="J163" i="4"/>
  <c r="I163" i="4"/>
  <c r="H163" i="4"/>
  <c r="M162" i="4"/>
  <c r="L162" i="4"/>
  <c r="K162" i="4"/>
  <c r="J162" i="4"/>
  <c r="I162" i="4"/>
  <c r="H162" i="4"/>
  <c r="M161" i="4"/>
  <c r="L161" i="4"/>
  <c r="K161" i="4"/>
  <c r="J161" i="4"/>
  <c r="I161" i="4"/>
  <c r="H161" i="4"/>
  <c r="M160" i="4"/>
  <c r="L160" i="4"/>
  <c r="K160" i="4"/>
  <c r="J160" i="4"/>
  <c r="I160" i="4"/>
  <c r="H160" i="4"/>
  <c r="M159" i="4"/>
  <c r="L159" i="4"/>
  <c r="K159" i="4"/>
  <c r="J159" i="4"/>
  <c r="I159" i="4"/>
  <c r="H159" i="4"/>
  <c r="M158" i="4"/>
  <c r="L158" i="4"/>
  <c r="K158" i="4"/>
  <c r="J158" i="4"/>
  <c r="I158" i="4"/>
  <c r="H158" i="4"/>
  <c r="M157" i="4"/>
  <c r="L157" i="4"/>
  <c r="K157" i="4"/>
  <c r="J157" i="4"/>
  <c r="I157" i="4"/>
  <c r="H157" i="4"/>
  <c r="M156" i="4"/>
  <c r="L156" i="4"/>
  <c r="K156" i="4"/>
  <c r="J156" i="4"/>
  <c r="I156" i="4"/>
  <c r="H156" i="4"/>
  <c r="M155" i="4"/>
  <c r="L155" i="4"/>
  <c r="K155" i="4"/>
  <c r="J155" i="4"/>
  <c r="I155" i="4"/>
  <c r="H155" i="4"/>
  <c r="M154" i="4"/>
  <c r="L154" i="4"/>
  <c r="K154" i="4"/>
  <c r="J154" i="4"/>
  <c r="I154" i="4"/>
  <c r="H154" i="4"/>
  <c r="M153" i="4"/>
  <c r="L153" i="4"/>
  <c r="K153" i="4"/>
  <c r="J153" i="4"/>
  <c r="I153" i="4"/>
  <c r="H153" i="4"/>
  <c r="M152" i="4"/>
  <c r="L152" i="4"/>
  <c r="K152" i="4"/>
  <c r="J152" i="4"/>
  <c r="I152" i="4"/>
  <c r="H152" i="4"/>
  <c r="M151" i="4"/>
  <c r="L151" i="4"/>
  <c r="K151" i="4"/>
  <c r="J151" i="4"/>
  <c r="I151" i="4"/>
  <c r="H151" i="4"/>
  <c r="M150" i="4"/>
  <c r="L150" i="4"/>
  <c r="K150" i="4"/>
  <c r="J150" i="4"/>
  <c r="I150" i="4"/>
  <c r="H150" i="4"/>
  <c r="M149" i="4"/>
  <c r="L149" i="4"/>
  <c r="K149" i="4"/>
  <c r="J149" i="4"/>
  <c r="I149" i="4"/>
  <c r="H149" i="4"/>
  <c r="M148" i="4"/>
  <c r="L148" i="4"/>
  <c r="K148" i="4"/>
  <c r="J148" i="4"/>
  <c r="I148" i="4"/>
  <c r="H148" i="4"/>
  <c r="M147" i="4"/>
  <c r="L147" i="4"/>
  <c r="K147" i="4"/>
  <c r="J147" i="4"/>
  <c r="I147" i="4"/>
  <c r="H147" i="4"/>
  <c r="M146" i="4"/>
  <c r="L146" i="4"/>
  <c r="K146" i="4"/>
  <c r="J146" i="4"/>
  <c r="I146" i="4"/>
  <c r="H146" i="4"/>
  <c r="M145" i="4"/>
  <c r="L145" i="4"/>
  <c r="K145" i="4"/>
  <c r="J145" i="4"/>
  <c r="I145" i="4"/>
  <c r="H145" i="4"/>
  <c r="M144" i="4"/>
  <c r="L144" i="4"/>
  <c r="K144" i="4"/>
  <c r="J144" i="4"/>
  <c r="I144" i="4"/>
  <c r="H144" i="4"/>
  <c r="M143" i="4"/>
  <c r="L143" i="4"/>
  <c r="K143" i="4"/>
  <c r="J143" i="4"/>
  <c r="I143" i="4"/>
  <c r="H143" i="4"/>
  <c r="M142" i="4"/>
  <c r="L142" i="4"/>
  <c r="K142" i="4"/>
  <c r="J142" i="4"/>
  <c r="I142" i="4"/>
  <c r="H142" i="4"/>
  <c r="M141" i="4"/>
  <c r="L141" i="4"/>
  <c r="K141" i="4"/>
  <c r="J141" i="4"/>
  <c r="I141" i="4"/>
  <c r="H141" i="4"/>
  <c r="M140" i="4"/>
  <c r="L140" i="4"/>
  <c r="K140" i="4"/>
  <c r="J140" i="4"/>
  <c r="I140" i="4"/>
  <c r="H140" i="4"/>
  <c r="M139" i="4"/>
  <c r="L139" i="4"/>
  <c r="K139" i="4"/>
  <c r="J139" i="4"/>
  <c r="I139" i="4"/>
  <c r="H139" i="4"/>
  <c r="M138" i="4"/>
  <c r="L138" i="4"/>
  <c r="K138" i="4"/>
  <c r="J138" i="4"/>
  <c r="I138" i="4"/>
  <c r="H138" i="4"/>
  <c r="M137" i="4"/>
  <c r="L137" i="4"/>
  <c r="K137" i="4"/>
  <c r="J137" i="4"/>
  <c r="I137" i="4"/>
  <c r="H137" i="4"/>
  <c r="M136" i="4"/>
  <c r="L136" i="4"/>
  <c r="K136" i="4"/>
  <c r="J136" i="4"/>
  <c r="I136" i="4"/>
  <c r="H136" i="4"/>
  <c r="M135" i="4"/>
  <c r="L135" i="4"/>
  <c r="K135" i="4"/>
  <c r="J135" i="4"/>
  <c r="I135" i="4"/>
  <c r="H135" i="4"/>
  <c r="M134" i="4"/>
  <c r="L134" i="4"/>
  <c r="K134" i="4"/>
  <c r="J134" i="4"/>
  <c r="I134" i="4"/>
  <c r="H134" i="4"/>
  <c r="M133" i="4"/>
  <c r="L133" i="4"/>
  <c r="K133" i="4"/>
  <c r="J133" i="4"/>
  <c r="I133" i="4"/>
  <c r="H133" i="4"/>
  <c r="M132" i="4"/>
  <c r="L132" i="4"/>
  <c r="K132" i="4"/>
  <c r="J132" i="4"/>
  <c r="I132" i="4"/>
  <c r="H132" i="4"/>
  <c r="M131" i="4"/>
  <c r="L131" i="4"/>
  <c r="K131" i="4"/>
  <c r="J131" i="4"/>
  <c r="I131" i="4"/>
  <c r="H131" i="4"/>
  <c r="M130" i="4"/>
  <c r="L130" i="4"/>
  <c r="K130" i="4"/>
  <c r="J130" i="4"/>
  <c r="I130" i="4"/>
  <c r="H130" i="4"/>
  <c r="M129" i="4"/>
  <c r="L129" i="4"/>
  <c r="K129" i="4"/>
  <c r="J129" i="4"/>
  <c r="I129" i="4"/>
  <c r="H129" i="4"/>
  <c r="M128" i="4"/>
  <c r="L128" i="4"/>
  <c r="K128" i="4"/>
  <c r="J128" i="4"/>
  <c r="I128" i="4"/>
  <c r="H128" i="4"/>
  <c r="M127" i="4"/>
  <c r="L127" i="4"/>
  <c r="K127" i="4"/>
  <c r="J127" i="4"/>
  <c r="I127" i="4"/>
  <c r="H127" i="4"/>
  <c r="M126" i="4"/>
  <c r="L126" i="4"/>
  <c r="K126" i="4"/>
  <c r="J126" i="4"/>
  <c r="I126" i="4"/>
  <c r="H126" i="4"/>
  <c r="M125" i="4"/>
  <c r="L125" i="4"/>
  <c r="K125" i="4"/>
  <c r="J125" i="4"/>
  <c r="I125" i="4"/>
  <c r="H125" i="4"/>
  <c r="M124" i="4"/>
  <c r="L124" i="4"/>
  <c r="K124" i="4"/>
  <c r="J124" i="4"/>
  <c r="I124" i="4"/>
  <c r="H124" i="4"/>
  <c r="M123" i="4"/>
  <c r="L123" i="4"/>
  <c r="K123" i="4"/>
  <c r="J123" i="4"/>
  <c r="I123" i="4"/>
  <c r="H123" i="4"/>
  <c r="M122" i="4"/>
  <c r="L122" i="4"/>
  <c r="K122" i="4"/>
  <c r="J122" i="4"/>
  <c r="I122" i="4"/>
  <c r="H122" i="4"/>
  <c r="M121" i="4"/>
  <c r="L121" i="4"/>
  <c r="K121" i="4"/>
  <c r="J121" i="4"/>
  <c r="I121" i="4"/>
  <c r="H121" i="4"/>
  <c r="M120" i="4"/>
  <c r="L120" i="4"/>
  <c r="K120" i="4"/>
  <c r="J120" i="4"/>
  <c r="I120" i="4"/>
  <c r="H120" i="4"/>
  <c r="M119" i="4"/>
  <c r="L119" i="4"/>
  <c r="K119" i="4"/>
  <c r="J119" i="4"/>
  <c r="I119" i="4"/>
  <c r="H119" i="4"/>
  <c r="M118" i="4"/>
  <c r="L118" i="4"/>
  <c r="K118" i="4"/>
  <c r="J118" i="4"/>
  <c r="I118" i="4"/>
  <c r="H118" i="4"/>
  <c r="M117" i="4"/>
  <c r="L117" i="4"/>
  <c r="K117" i="4"/>
  <c r="J117" i="4"/>
  <c r="I117" i="4"/>
  <c r="H117" i="4"/>
  <c r="M116" i="4"/>
  <c r="L116" i="4"/>
  <c r="K116" i="4"/>
  <c r="J116" i="4"/>
  <c r="I116" i="4"/>
  <c r="H116" i="4"/>
  <c r="M115" i="4"/>
  <c r="L115" i="4"/>
  <c r="K115" i="4"/>
  <c r="J115" i="4"/>
  <c r="I115" i="4"/>
  <c r="H115" i="4"/>
  <c r="M114" i="4"/>
  <c r="L114" i="4"/>
  <c r="K114" i="4"/>
  <c r="J114" i="4"/>
  <c r="I114" i="4"/>
  <c r="H114" i="4"/>
  <c r="M113" i="4"/>
  <c r="L113" i="4"/>
  <c r="K113" i="4"/>
  <c r="J113" i="4"/>
  <c r="I113" i="4"/>
  <c r="H113" i="4"/>
  <c r="M112" i="4"/>
  <c r="L112" i="4"/>
  <c r="K112" i="4"/>
  <c r="J112" i="4"/>
  <c r="I112" i="4"/>
  <c r="H112" i="4"/>
  <c r="M111" i="4"/>
  <c r="L111" i="4"/>
  <c r="K111" i="4"/>
  <c r="J111" i="4"/>
  <c r="I111" i="4"/>
  <c r="H111" i="4"/>
  <c r="M110" i="4"/>
  <c r="L110" i="4"/>
  <c r="K110" i="4"/>
  <c r="J110" i="4"/>
  <c r="I110" i="4"/>
  <c r="H110" i="4"/>
  <c r="M109" i="4"/>
  <c r="L109" i="4"/>
  <c r="K109" i="4"/>
  <c r="J109" i="4"/>
  <c r="I109" i="4"/>
  <c r="H109" i="4"/>
  <c r="M108" i="4"/>
  <c r="L108" i="4"/>
  <c r="K108" i="4"/>
  <c r="J108" i="4"/>
  <c r="I108" i="4"/>
  <c r="H108" i="4"/>
  <c r="M107" i="4"/>
  <c r="L107" i="4"/>
  <c r="K107" i="4"/>
  <c r="J107" i="4"/>
  <c r="I107" i="4"/>
  <c r="H107" i="4"/>
  <c r="M106" i="4"/>
  <c r="L106" i="4"/>
  <c r="K106" i="4"/>
  <c r="J106" i="4"/>
  <c r="I106" i="4"/>
  <c r="H106" i="4"/>
  <c r="M105" i="4"/>
  <c r="L105" i="4"/>
  <c r="K105" i="4"/>
  <c r="J105" i="4"/>
  <c r="I105" i="4"/>
  <c r="H105" i="4"/>
  <c r="M104" i="4"/>
  <c r="L104" i="4"/>
  <c r="K104" i="4"/>
  <c r="J104" i="4"/>
  <c r="I104" i="4"/>
  <c r="H104" i="4"/>
  <c r="M103" i="4"/>
  <c r="L103" i="4"/>
  <c r="K103" i="4"/>
  <c r="J103" i="4"/>
  <c r="I103" i="4"/>
  <c r="H103" i="4"/>
  <c r="M102" i="4"/>
  <c r="L102" i="4"/>
  <c r="K102" i="4"/>
  <c r="J102" i="4"/>
  <c r="I102" i="4"/>
  <c r="H102" i="4"/>
  <c r="M101" i="4"/>
  <c r="L101" i="4"/>
  <c r="K101" i="4"/>
  <c r="J101" i="4"/>
  <c r="I101" i="4"/>
  <c r="H101" i="4"/>
  <c r="M100" i="4"/>
  <c r="L100" i="4"/>
  <c r="K100" i="4"/>
  <c r="J100" i="4"/>
  <c r="I100" i="4"/>
  <c r="H100" i="4"/>
  <c r="M99" i="4"/>
  <c r="L99" i="4"/>
  <c r="K99" i="4"/>
  <c r="J99" i="4"/>
  <c r="I99" i="4"/>
  <c r="H99" i="4"/>
  <c r="M98" i="4"/>
  <c r="L98" i="4"/>
  <c r="K98" i="4"/>
  <c r="J98" i="4"/>
  <c r="I98" i="4"/>
  <c r="H98" i="4"/>
  <c r="M97" i="4"/>
  <c r="L97" i="4"/>
  <c r="K97" i="4"/>
  <c r="J97" i="4"/>
  <c r="I97" i="4"/>
  <c r="H97" i="4"/>
  <c r="M96" i="4"/>
  <c r="L96" i="4"/>
  <c r="K96" i="4"/>
  <c r="J96" i="4"/>
  <c r="I96" i="4"/>
  <c r="H96" i="4"/>
  <c r="M95" i="4"/>
  <c r="L95" i="4"/>
  <c r="K95" i="4"/>
  <c r="J95" i="4"/>
  <c r="I95" i="4"/>
  <c r="H95" i="4"/>
  <c r="M94" i="4"/>
  <c r="L94" i="4"/>
  <c r="K94" i="4"/>
  <c r="J94" i="4"/>
  <c r="I94" i="4"/>
  <c r="H94" i="4"/>
  <c r="M93" i="4"/>
  <c r="L93" i="4"/>
  <c r="K93" i="4"/>
  <c r="J93" i="4"/>
  <c r="I93" i="4"/>
  <c r="H93" i="4"/>
  <c r="M92" i="4"/>
  <c r="L92" i="4"/>
  <c r="K92" i="4"/>
  <c r="J92" i="4"/>
  <c r="I92" i="4"/>
  <c r="H92" i="4"/>
  <c r="M91" i="4"/>
  <c r="L91" i="4"/>
  <c r="K91" i="4"/>
  <c r="J91" i="4"/>
  <c r="I91" i="4"/>
  <c r="H91" i="4"/>
  <c r="M90" i="4"/>
  <c r="L90" i="4"/>
  <c r="K90" i="4"/>
  <c r="J90" i="4"/>
  <c r="I90" i="4"/>
  <c r="H90" i="4"/>
  <c r="M89" i="4"/>
  <c r="L89" i="4"/>
  <c r="K89" i="4"/>
  <c r="J89" i="4"/>
  <c r="I89" i="4"/>
  <c r="H89" i="4"/>
  <c r="M88" i="4"/>
  <c r="L88" i="4"/>
  <c r="K88" i="4"/>
  <c r="J88" i="4"/>
  <c r="I88" i="4"/>
  <c r="H88" i="4"/>
  <c r="M87" i="4"/>
  <c r="L87" i="4"/>
  <c r="K87" i="4"/>
  <c r="J87" i="4"/>
  <c r="I87" i="4"/>
  <c r="H87" i="4"/>
  <c r="M86" i="4"/>
  <c r="L86" i="4"/>
  <c r="K86" i="4"/>
  <c r="J86" i="4"/>
  <c r="I86" i="4"/>
  <c r="H86" i="4"/>
  <c r="M85" i="4"/>
  <c r="L85" i="4"/>
  <c r="K85" i="4"/>
  <c r="J85" i="4"/>
  <c r="I85" i="4"/>
  <c r="H85" i="4"/>
  <c r="M84" i="4"/>
  <c r="L84" i="4"/>
  <c r="K84" i="4"/>
  <c r="J84" i="4"/>
  <c r="I84" i="4"/>
  <c r="H84" i="4"/>
  <c r="M83" i="4"/>
  <c r="L83" i="4"/>
  <c r="K83" i="4"/>
  <c r="J83" i="4"/>
  <c r="I83" i="4"/>
  <c r="H83" i="4"/>
  <c r="M82" i="4"/>
  <c r="L82" i="4"/>
  <c r="K82" i="4"/>
  <c r="J82" i="4"/>
  <c r="I82" i="4"/>
  <c r="H82" i="4"/>
  <c r="M81" i="4"/>
  <c r="L81" i="4"/>
  <c r="K81" i="4"/>
  <c r="J81" i="4"/>
  <c r="I81" i="4"/>
  <c r="H81" i="4"/>
  <c r="M80" i="4"/>
  <c r="L80" i="4"/>
  <c r="K80" i="4"/>
  <c r="J80" i="4"/>
  <c r="I80" i="4"/>
  <c r="H80" i="4"/>
  <c r="M79" i="4"/>
  <c r="L79" i="4"/>
  <c r="K79" i="4"/>
  <c r="J79" i="4"/>
  <c r="I79" i="4"/>
  <c r="H79" i="4"/>
  <c r="M78" i="4"/>
  <c r="L78" i="4"/>
  <c r="K78" i="4"/>
  <c r="J78" i="4"/>
  <c r="I78" i="4"/>
  <c r="H78" i="4"/>
  <c r="M77" i="4"/>
  <c r="L77" i="4"/>
  <c r="K77" i="4"/>
  <c r="J77" i="4"/>
  <c r="I77" i="4"/>
  <c r="H77" i="4"/>
  <c r="M76" i="4"/>
  <c r="L76" i="4"/>
  <c r="K76" i="4"/>
  <c r="J76" i="4"/>
  <c r="I76" i="4"/>
  <c r="H76" i="4"/>
  <c r="M75" i="4"/>
  <c r="L75" i="4"/>
  <c r="K75" i="4"/>
  <c r="J75" i="4"/>
  <c r="I75" i="4"/>
  <c r="H75" i="4"/>
  <c r="M74" i="4"/>
  <c r="L74" i="4"/>
  <c r="K74" i="4"/>
  <c r="J74" i="4"/>
  <c r="I74" i="4"/>
  <c r="H74" i="4"/>
  <c r="M73" i="4"/>
  <c r="L73" i="4"/>
  <c r="K73" i="4"/>
  <c r="J73" i="4"/>
  <c r="I73" i="4"/>
  <c r="H73" i="4"/>
  <c r="M72" i="4"/>
  <c r="L72" i="4"/>
  <c r="K72" i="4"/>
  <c r="J72" i="4"/>
  <c r="I72" i="4"/>
  <c r="H72" i="4"/>
  <c r="M71" i="4"/>
  <c r="L71" i="4"/>
  <c r="K71" i="4"/>
  <c r="J71" i="4"/>
  <c r="I71" i="4"/>
  <c r="H71" i="4"/>
  <c r="M70" i="4"/>
  <c r="L70" i="4"/>
  <c r="K70" i="4"/>
  <c r="J70" i="4"/>
  <c r="I70" i="4"/>
  <c r="H70" i="4"/>
  <c r="M69" i="4"/>
  <c r="L69" i="4"/>
  <c r="K69" i="4"/>
  <c r="J69" i="4"/>
  <c r="I69" i="4"/>
  <c r="H69" i="4"/>
  <c r="M68" i="4"/>
  <c r="L68" i="4"/>
  <c r="K68" i="4"/>
  <c r="J68" i="4"/>
  <c r="I68" i="4"/>
  <c r="H68" i="4"/>
  <c r="M67" i="4"/>
  <c r="L67" i="4"/>
  <c r="K67" i="4"/>
  <c r="J67" i="4"/>
  <c r="I67" i="4"/>
  <c r="H67" i="4"/>
  <c r="M66" i="4"/>
  <c r="L66" i="4"/>
  <c r="K66" i="4"/>
  <c r="J66" i="4"/>
  <c r="I66" i="4"/>
  <c r="H66" i="4"/>
  <c r="M65" i="4"/>
  <c r="L65" i="4"/>
  <c r="K65" i="4"/>
  <c r="J65" i="4"/>
  <c r="I65" i="4"/>
  <c r="H65" i="4"/>
  <c r="M64" i="4"/>
  <c r="L64" i="4"/>
  <c r="K64" i="4"/>
  <c r="J64" i="4"/>
  <c r="I64" i="4"/>
  <c r="H64" i="4"/>
  <c r="M63" i="4"/>
  <c r="L63" i="4"/>
  <c r="K63" i="4"/>
  <c r="J63" i="4"/>
  <c r="I63" i="4"/>
  <c r="H63" i="4"/>
  <c r="M62" i="4"/>
  <c r="L62" i="4"/>
  <c r="K62" i="4"/>
  <c r="J62" i="4"/>
  <c r="I62" i="4"/>
  <c r="H62" i="4"/>
  <c r="M61" i="4"/>
  <c r="L61" i="4"/>
  <c r="K61" i="4"/>
  <c r="J61" i="4"/>
  <c r="I61" i="4"/>
  <c r="H61" i="4"/>
  <c r="M60" i="4"/>
  <c r="L60" i="4"/>
  <c r="K60" i="4"/>
  <c r="J60" i="4"/>
  <c r="I60" i="4"/>
  <c r="H60" i="4"/>
  <c r="M59" i="4"/>
  <c r="L59" i="4"/>
  <c r="K59" i="4"/>
  <c r="J59" i="4"/>
  <c r="I59" i="4"/>
  <c r="H59" i="4"/>
  <c r="M58" i="4"/>
  <c r="L58" i="4"/>
  <c r="K58" i="4"/>
  <c r="J58" i="4"/>
  <c r="I58" i="4"/>
  <c r="H58" i="4"/>
  <c r="M57" i="4"/>
  <c r="L57" i="4"/>
  <c r="K57" i="4"/>
  <c r="J57" i="4"/>
  <c r="I57" i="4"/>
  <c r="H57" i="4"/>
  <c r="M56" i="4"/>
  <c r="L56" i="4"/>
  <c r="K56" i="4"/>
  <c r="J56" i="4"/>
  <c r="I56" i="4"/>
  <c r="H56" i="4"/>
  <c r="M55" i="4"/>
  <c r="L55" i="4"/>
  <c r="K55" i="4"/>
  <c r="J55" i="4"/>
  <c r="I55" i="4"/>
  <c r="H55" i="4"/>
  <c r="M54" i="4"/>
  <c r="L54" i="4"/>
  <c r="K54" i="4"/>
  <c r="J54" i="4"/>
  <c r="I54" i="4"/>
  <c r="H54" i="4"/>
  <c r="M53" i="4"/>
  <c r="L53" i="4"/>
  <c r="K53" i="4"/>
  <c r="J53" i="4"/>
  <c r="I53" i="4"/>
  <c r="H53" i="4"/>
  <c r="M52" i="4"/>
  <c r="L52" i="4"/>
  <c r="K52" i="4"/>
  <c r="J52" i="4"/>
  <c r="I52" i="4"/>
  <c r="H52" i="4"/>
  <c r="M51" i="4"/>
  <c r="L51" i="4"/>
  <c r="K51" i="4"/>
  <c r="J51" i="4"/>
  <c r="I51" i="4"/>
  <c r="H51" i="4"/>
  <c r="M50" i="4"/>
  <c r="L50" i="4"/>
  <c r="K50" i="4"/>
  <c r="J50" i="4"/>
  <c r="I50" i="4"/>
  <c r="H50" i="4"/>
  <c r="M49" i="4"/>
  <c r="L49" i="4"/>
  <c r="K49" i="4"/>
  <c r="J49" i="4"/>
  <c r="I49" i="4"/>
  <c r="H49" i="4"/>
  <c r="M48" i="4"/>
  <c r="L48" i="4"/>
  <c r="K48" i="4"/>
  <c r="J48" i="4"/>
  <c r="I48" i="4"/>
  <c r="H48" i="4"/>
  <c r="M47" i="4"/>
  <c r="L47" i="4"/>
  <c r="K47" i="4"/>
  <c r="J47" i="4"/>
  <c r="I47" i="4"/>
  <c r="H47" i="4"/>
  <c r="M46" i="4"/>
  <c r="L46" i="4"/>
  <c r="K46" i="4"/>
  <c r="J46" i="4"/>
  <c r="I46" i="4"/>
  <c r="H46" i="4"/>
  <c r="M45" i="4"/>
  <c r="L45" i="4"/>
  <c r="K45" i="4"/>
  <c r="J45" i="4"/>
  <c r="I45" i="4"/>
  <c r="H45" i="4"/>
  <c r="M44" i="4"/>
  <c r="L44" i="4"/>
  <c r="K44" i="4"/>
  <c r="J44" i="4"/>
  <c r="I44" i="4"/>
  <c r="H44" i="4"/>
  <c r="M43" i="4"/>
  <c r="L43" i="4"/>
  <c r="K43" i="4"/>
  <c r="J43" i="4"/>
  <c r="I43" i="4"/>
  <c r="H43" i="4"/>
  <c r="M42" i="4"/>
  <c r="L42" i="4"/>
  <c r="K42" i="4"/>
  <c r="J42" i="4"/>
  <c r="I42" i="4"/>
  <c r="H42" i="4"/>
  <c r="M41" i="4"/>
  <c r="L41" i="4"/>
  <c r="K41" i="4"/>
  <c r="J41" i="4"/>
  <c r="I41" i="4"/>
  <c r="H41" i="4"/>
  <c r="M40" i="4"/>
  <c r="L40" i="4"/>
  <c r="K40" i="4"/>
  <c r="J40" i="4"/>
  <c r="I40" i="4"/>
  <c r="H40" i="4"/>
  <c r="M39" i="4"/>
  <c r="L39" i="4"/>
  <c r="K39" i="4"/>
  <c r="J39" i="4"/>
  <c r="I39" i="4"/>
  <c r="H39" i="4"/>
  <c r="M38" i="4"/>
  <c r="L38" i="4"/>
  <c r="K38" i="4"/>
  <c r="J38" i="4"/>
  <c r="I38" i="4"/>
  <c r="H38" i="4"/>
  <c r="M37" i="4"/>
  <c r="L37" i="4"/>
  <c r="K37" i="4"/>
  <c r="J37" i="4"/>
  <c r="I37" i="4"/>
  <c r="H37" i="4"/>
  <c r="M36" i="4"/>
  <c r="L36" i="4"/>
  <c r="K36" i="4"/>
  <c r="J36" i="4"/>
  <c r="I36" i="4"/>
  <c r="H36" i="4"/>
  <c r="M35" i="4"/>
  <c r="L35" i="4"/>
  <c r="K35" i="4"/>
  <c r="J35" i="4"/>
  <c r="I35" i="4"/>
  <c r="H35" i="4"/>
  <c r="M34" i="4"/>
  <c r="L34" i="4"/>
  <c r="K34" i="4"/>
  <c r="J34" i="4"/>
  <c r="I34" i="4"/>
  <c r="H34" i="4"/>
  <c r="M33" i="4"/>
  <c r="L33" i="4"/>
  <c r="K33" i="4"/>
  <c r="J33" i="4"/>
  <c r="I33" i="4"/>
  <c r="H33" i="4"/>
  <c r="M32" i="4"/>
  <c r="L32" i="4"/>
  <c r="K32" i="4"/>
  <c r="J32" i="4"/>
  <c r="I32" i="4"/>
  <c r="H32" i="4"/>
  <c r="M31" i="4"/>
  <c r="L31" i="4"/>
  <c r="K31" i="4"/>
  <c r="J31" i="4"/>
  <c r="I31" i="4"/>
  <c r="H31" i="4"/>
  <c r="M30" i="4"/>
  <c r="L30" i="4"/>
  <c r="K30" i="4"/>
  <c r="J30" i="4"/>
  <c r="I30" i="4"/>
  <c r="H30" i="4"/>
  <c r="M29" i="4"/>
  <c r="L29" i="4"/>
  <c r="K29" i="4"/>
  <c r="J29" i="4"/>
  <c r="I29" i="4"/>
  <c r="H29" i="4"/>
  <c r="M28" i="4"/>
  <c r="L28" i="4"/>
  <c r="K28" i="4"/>
  <c r="J28" i="4"/>
  <c r="I28" i="4"/>
  <c r="H28" i="4"/>
  <c r="M27" i="4"/>
  <c r="L27" i="4"/>
  <c r="K27" i="4"/>
  <c r="J27" i="4"/>
  <c r="I27" i="4"/>
  <c r="H27" i="4"/>
  <c r="M26" i="4"/>
  <c r="L26" i="4"/>
  <c r="K26" i="4"/>
  <c r="J26" i="4"/>
  <c r="I26" i="4"/>
  <c r="H26" i="4"/>
  <c r="M25" i="4"/>
  <c r="L25" i="4"/>
  <c r="K25" i="4"/>
  <c r="J25" i="4"/>
  <c r="I25" i="4"/>
  <c r="H25" i="4"/>
  <c r="M24" i="4"/>
  <c r="L24" i="4"/>
  <c r="K24" i="4"/>
  <c r="J24" i="4"/>
  <c r="I24" i="4"/>
  <c r="H24" i="4"/>
  <c r="M23" i="4"/>
  <c r="L23" i="4"/>
  <c r="K23" i="4"/>
  <c r="J23" i="4"/>
  <c r="I23" i="4"/>
  <c r="H23" i="4"/>
  <c r="M22" i="4"/>
  <c r="L22" i="4"/>
  <c r="K22" i="4"/>
  <c r="J22" i="4"/>
  <c r="I22" i="4"/>
  <c r="H22" i="4"/>
  <c r="M21" i="4"/>
  <c r="L21" i="4"/>
  <c r="K21" i="4"/>
  <c r="J21" i="4"/>
  <c r="I21" i="4"/>
  <c r="H21" i="4"/>
  <c r="M20" i="4"/>
  <c r="L20" i="4"/>
  <c r="K20" i="4"/>
  <c r="J20" i="4"/>
  <c r="I20" i="4"/>
  <c r="H20" i="4"/>
  <c r="M19" i="4"/>
  <c r="L19" i="4"/>
  <c r="K19" i="4"/>
  <c r="J19" i="4"/>
  <c r="I19" i="4"/>
  <c r="H19" i="4"/>
  <c r="M18" i="4"/>
  <c r="L18" i="4"/>
  <c r="K18" i="4"/>
  <c r="J18" i="4"/>
  <c r="I18" i="4"/>
  <c r="H18" i="4"/>
  <c r="M17" i="4"/>
  <c r="L17" i="4"/>
  <c r="K17" i="4"/>
  <c r="J17" i="4"/>
  <c r="I17" i="4"/>
  <c r="H17" i="4"/>
  <c r="M16" i="4"/>
  <c r="L16" i="4"/>
  <c r="K16" i="4"/>
  <c r="J16" i="4"/>
  <c r="I16" i="4"/>
  <c r="H16" i="4"/>
  <c r="M15" i="4"/>
  <c r="L15" i="4"/>
  <c r="K15" i="4"/>
  <c r="J15" i="4"/>
  <c r="I15" i="4"/>
  <c r="H15" i="4"/>
  <c r="M14" i="4"/>
  <c r="L14" i="4"/>
  <c r="K14" i="4"/>
  <c r="J14" i="4"/>
  <c r="I14" i="4"/>
  <c r="H14" i="4"/>
  <c r="M13" i="4"/>
  <c r="L13" i="4"/>
  <c r="K13" i="4"/>
  <c r="J13" i="4"/>
  <c r="I13" i="4"/>
  <c r="H13" i="4"/>
  <c r="M12" i="4"/>
  <c r="L12" i="4"/>
  <c r="K12" i="4"/>
  <c r="J12" i="4"/>
  <c r="I12" i="4"/>
  <c r="H12" i="4"/>
  <c r="M11" i="4"/>
  <c r="L11" i="4"/>
  <c r="K11" i="4"/>
  <c r="J11" i="4"/>
  <c r="I11" i="4"/>
  <c r="H11" i="4"/>
  <c r="M10" i="4"/>
  <c r="L10" i="4"/>
  <c r="K10" i="4"/>
  <c r="J10" i="4"/>
  <c r="I10" i="4"/>
  <c r="H10" i="4"/>
  <c r="M9" i="4"/>
  <c r="L9" i="4"/>
  <c r="K9" i="4"/>
  <c r="J9" i="4"/>
  <c r="I9" i="4"/>
  <c r="H9" i="4"/>
  <c r="M8" i="4"/>
  <c r="L8" i="4"/>
  <c r="K8" i="4"/>
  <c r="J8" i="4"/>
  <c r="I8" i="4"/>
  <c r="H8" i="4"/>
  <c r="M7" i="4"/>
  <c r="L7" i="4"/>
  <c r="K7" i="4"/>
  <c r="J7" i="4"/>
  <c r="I7" i="4"/>
  <c r="H7" i="4"/>
  <c r="M6" i="4"/>
  <c r="L6" i="4"/>
  <c r="K6" i="4"/>
  <c r="J6" i="4"/>
  <c r="I6" i="4"/>
  <c r="H6" i="4"/>
  <c r="M5" i="4"/>
  <c r="L5" i="4"/>
  <c r="X5" i="4" s="1"/>
  <c r="K5" i="4"/>
  <c r="J5" i="4"/>
  <c r="I5" i="4"/>
  <c r="H5" i="4"/>
  <c r="U3511" i="4" l="1"/>
  <c r="F3582" i="3" s="1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W134" i="4"/>
  <c r="H181" i="3" s="1"/>
  <c r="W282" i="4"/>
  <c r="H280" i="3" s="1"/>
  <c r="W290" i="4"/>
  <c r="H288" i="3" s="1"/>
  <c r="W298" i="4"/>
  <c r="H295" i="3" s="1"/>
  <c r="W306" i="4"/>
  <c r="H299" i="3" s="1"/>
  <c r="W310" i="4"/>
  <c r="H548" i="3" s="1"/>
  <c r="W314" i="4"/>
  <c r="H306" i="3" s="1"/>
  <c r="W318" i="4"/>
  <c r="H310" i="3" s="1"/>
  <c r="W322" i="4"/>
  <c r="H313" i="3" s="1"/>
  <c r="W326" i="4"/>
  <c r="H317" i="3" s="1"/>
  <c r="W330" i="4"/>
  <c r="H321" i="3" s="1"/>
  <c r="W334" i="4"/>
  <c r="H325" i="3" s="1"/>
  <c r="W338" i="4"/>
  <c r="H328" i="3" s="1"/>
  <c r="W342" i="4"/>
  <c r="H332" i="3" s="1"/>
  <c r="W350" i="4"/>
  <c r="H339" i="3" s="1"/>
  <c r="W354" i="4"/>
  <c r="H549" i="3" s="1"/>
  <c r="W358" i="4"/>
  <c r="H592" i="3" s="1"/>
  <c r="Y465" i="4"/>
  <c r="J605" i="3" s="1"/>
  <c r="Y477" i="4"/>
  <c r="J560" i="3" s="1"/>
  <c r="Y481" i="4"/>
  <c r="J607" i="3" s="1"/>
  <c r="Y497" i="4"/>
  <c r="J457" i="3" s="1"/>
  <c r="Y509" i="4"/>
  <c r="J46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 s="1"/>
  <c r="U1415" i="4"/>
  <c r="F1372" i="3" s="1"/>
  <c r="Y1489" i="4"/>
  <c r="J1422" i="3" s="1"/>
  <c r="Y1545" i="4"/>
  <c r="J1468" i="3" s="1"/>
  <c r="U1707" i="4"/>
  <c r="F1595" i="3" s="1"/>
  <c r="U1711" i="4"/>
  <c r="F1599" i="3" s="1"/>
  <c r="U3478" i="4"/>
  <c r="F3551" i="3" s="1"/>
  <c r="Y39" i="4"/>
  <c r="J46" i="3" s="1"/>
  <c r="Y43" i="4"/>
  <c r="J50" i="3" s="1"/>
  <c r="Y71" i="4"/>
  <c r="J74" i="3" s="1"/>
  <c r="Y123" i="4"/>
  <c r="J111" i="3" s="1"/>
  <c r="Y279" i="4"/>
  <c r="J584" i="3" s="1"/>
  <c r="Y287" i="4"/>
  <c r="J285" i="3" s="1"/>
  <c r="Y295" i="4"/>
  <c r="J292" i="3" s="1"/>
  <c r="W304" i="4"/>
  <c r="H588" i="3" s="1"/>
  <c r="W308" i="4"/>
  <c r="H301" i="3" s="1"/>
  <c r="W312" i="4"/>
  <c r="H304" i="3" s="1"/>
  <c r="W316" i="4"/>
  <c r="H308" i="3" s="1"/>
  <c r="W320" i="4"/>
  <c r="H311" i="3" s="1"/>
  <c r="W324" i="4"/>
  <c r="H315" i="3" s="1"/>
  <c r="W328" i="4"/>
  <c r="H319" i="3" s="1"/>
  <c r="W332" i="4"/>
  <c r="H323" i="3" s="1"/>
  <c r="W336" i="4"/>
  <c r="H326" i="3" s="1"/>
  <c r="W340" i="4"/>
  <c r="H330" i="3" s="1"/>
  <c r="W344" i="4"/>
  <c r="H334" i="3" s="1"/>
  <c r="W356" i="4"/>
  <c r="H344" i="3" s="1"/>
  <c r="Y455" i="4"/>
  <c r="J423" i="3" s="1"/>
  <c r="Y775" i="4"/>
  <c r="J772" i="3" s="1"/>
  <c r="Y779" i="4"/>
  <c r="J776" i="3" s="1"/>
  <c r="W780" i="4"/>
  <c r="H777" i="3" s="1"/>
  <c r="W788" i="4"/>
  <c r="H785" i="3" s="1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 s="1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 s="1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X285" i="4"/>
  <c r="I283" i="3" s="1"/>
  <c r="X343" i="4"/>
  <c r="I333" i="3" s="1"/>
  <c r="X348" i="4"/>
  <c r="I337" i="3" s="1"/>
  <c r="T349" i="4"/>
  <c r="E338" i="3" s="1"/>
  <c r="V356" i="4"/>
  <c r="G344" i="3" s="1"/>
  <c r="X356" i="4"/>
  <c r="I344" i="3" s="1"/>
  <c r="X367" i="4"/>
  <c r="I352" i="3" s="1"/>
  <c r="X376" i="4"/>
  <c r="I360" i="3" s="1"/>
  <c r="T377" i="4"/>
  <c r="E361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 s="1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W133" i="4"/>
  <c r="H142" i="3" s="1"/>
  <c r="Y136" i="4"/>
  <c r="J144" i="3" s="1"/>
  <c r="U138" i="4"/>
  <c r="F145" i="3" s="1"/>
  <c r="W269" i="4"/>
  <c r="H269" i="3" s="1"/>
  <c r="X350" i="4"/>
  <c r="I339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Y258" i="4"/>
  <c r="J580" i="3" s="1"/>
  <c r="U260" i="4"/>
  <c r="F263" i="3" s="1"/>
  <c r="Y261" i="4"/>
  <c r="J264" i="3" s="1"/>
  <c r="W262" i="4"/>
  <c r="H546" i="3" s="1"/>
  <c r="W263" i="4"/>
  <c r="H26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V8" i="4"/>
  <c r="G18" i="3" s="1"/>
  <c r="Y553" i="4"/>
  <c r="J500" i="3" s="1"/>
  <c r="U555" i="4"/>
  <c r="F502" i="3" s="1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 s="1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T540" i="4"/>
  <c r="E49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 s="1"/>
  <c r="X825" i="4"/>
  <c r="I835" i="3" s="1"/>
  <c r="T827" i="4"/>
  <c r="E836" i="3" s="1"/>
  <c r="Y260" i="4"/>
  <c r="J263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T34" i="4"/>
  <c r="E116" i="3" s="1"/>
  <c r="X40" i="4"/>
  <c r="I47" i="3" s="1"/>
  <c r="T42" i="4"/>
  <c r="E49" i="3" s="1"/>
  <c r="X44" i="4"/>
  <c r="I117" i="3" s="1"/>
  <c r="V49" i="4"/>
  <c r="G118" i="3" s="1"/>
  <c r="X52" i="4"/>
  <c r="I56" i="3" s="1"/>
  <c r="T54" i="4"/>
  <c r="E58" i="3" s="1"/>
  <c r="T78" i="4"/>
  <c r="E121" i="3" s="1"/>
  <c r="T82" i="4"/>
  <c r="E80" i="3" s="1"/>
  <c r="T86" i="4"/>
  <c r="E84" i="3" s="1"/>
  <c r="V89" i="4"/>
  <c r="G87" i="3" s="1"/>
  <c r="T90" i="4"/>
  <c r="E88" i="3" s="1"/>
  <c r="V93" i="4"/>
  <c r="G91" i="3" s="1"/>
  <c r="T94" i="4"/>
  <c r="E92" i="3" s="1"/>
  <c r="V97" i="4"/>
  <c r="G125" i="3" s="1"/>
  <c r="T98" i="4"/>
  <c r="E134" i="3" s="1"/>
  <c r="V101" i="4"/>
  <c r="G95" i="3" s="1"/>
  <c r="T102" i="4"/>
  <c r="E96" i="3" s="1"/>
  <c r="V105" i="4"/>
  <c r="G98" i="3" s="1"/>
  <c r="T106" i="4"/>
  <c r="E99" i="3" s="1"/>
  <c r="V109" i="4"/>
  <c r="G101" i="3" s="1"/>
  <c r="T110" i="4"/>
  <c r="E127" i="3" s="1"/>
  <c r="V113" i="4"/>
  <c r="G104" i="3" s="1"/>
  <c r="T114" i="4"/>
  <c r="E128" i="3" s="1"/>
  <c r="V117" i="4"/>
  <c r="G107" i="3" s="1"/>
  <c r="V121" i="4"/>
  <c r="G109" i="3" s="1"/>
  <c r="X124" i="4"/>
  <c r="I130" i="3" s="1"/>
  <c r="V125" i="4"/>
  <c r="G112" i="3" s="1"/>
  <c r="X128" i="4"/>
  <c r="I138" i="3" s="1"/>
  <c r="X132" i="4"/>
  <c r="I192" i="3" s="1"/>
  <c r="T138" i="4"/>
  <c r="E145" i="3" s="1"/>
  <c r="T139" i="4"/>
  <c r="E146" i="3" s="1"/>
  <c r="V141" i="4"/>
  <c r="G147" i="3" s="1"/>
  <c r="V145" i="4"/>
  <c r="G150" i="3" s="1"/>
  <c r="V149" i="4"/>
  <c r="G153" i="3" s="1"/>
  <c r="V153" i="4"/>
  <c r="G156" i="3" s="1"/>
  <c r="T158" i="4"/>
  <c r="E159" i="3" s="1"/>
  <c r="V161" i="4"/>
  <c r="G162" i="3" s="1"/>
  <c r="T162" i="4"/>
  <c r="E163" i="3" s="1"/>
  <c r="V165" i="4"/>
  <c r="G165" i="3" s="1"/>
  <c r="T166" i="4"/>
  <c r="E166" i="3" s="1"/>
  <c r="T174" i="4"/>
  <c r="E195" i="3" s="1"/>
  <c r="V177" i="4"/>
  <c r="G174" i="3" s="1"/>
  <c r="T178" i="4"/>
  <c r="E175" i="3" s="1"/>
  <c r="T182" i="4"/>
  <c r="E197" i="3" s="1"/>
  <c r="V185" i="4"/>
  <c r="G179" i="3" s="1"/>
  <c r="T186" i="4"/>
  <c r="E180" i="3" s="1"/>
  <c r="V189" i="4"/>
  <c r="G199" i="3" s="1"/>
  <c r="T194" i="4"/>
  <c r="E203" i="3" s="1"/>
  <c r="X196" i="4"/>
  <c r="I205" i="3" s="1"/>
  <c r="T202" i="4"/>
  <c r="E212" i="3" s="1"/>
  <c r="T206" i="4"/>
  <c r="E21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Y10" i="4"/>
  <c r="J33" i="3" s="1"/>
  <c r="U12" i="4"/>
  <c r="F20" i="3" s="1"/>
  <c r="W19" i="4"/>
  <c r="H27" i="3" s="1"/>
  <c r="U112" i="4"/>
  <c r="F103" i="3" s="1"/>
  <c r="U120" i="4"/>
  <c r="F137" i="3" s="1"/>
  <c r="U133" i="4"/>
  <c r="F142" i="3" s="1"/>
  <c r="Y195" i="4"/>
  <c r="J204" i="3" s="1"/>
  <c r="U197" i="4"/>
  <c r="F206" i="3" s="1"/>
  <c r="Y197" i="4"/>
  <c r="J206" i="3" s="1"/>
  <c r="U205" i="4"/>
  <c r="F215" i="3" s="1"/>
  <c r="Y205" i="4"/>
  <c r="J215" i="3" s="1"/>
  <c r="Y207" i="4"/>
  <c r="J217" i="3" s="1"/>
  <c r="Y208" i="4"/>
  <c r="J218" i="3" s="1"/>
  <c r="Y209" i="4"/>
  <c r="J576" i="3" s="1"/>
  <c r="Y215" i="4"/>
  <c r="J223" i="3" s="1"/>
  <c r="Y216" i="4"/>
  <c r="J224" i="3" s="1"/>
  <c r="Y219" i="4"/>
  <c r="J227" i="3" s="1"/>
  <c r="Y220" i="4"/>
  <c r="J228" i="3" s="1"/>
  <c r="Y223" i="4"/>
  <c r="J231" i="3" s="1"/>
  <c r="Y224" i="4"/>
  <c r="J232" i="3" s="1"/>
  <c r="Y227" i="4"/>
  <c r="J235" i="3" s="1"/>
  <c r="Y228" i="4"/>
  <c r="J544" i="3" s="1"/>
  <c r="Y231" i="4"/>
  <c r="J238" i="3" s="1"/>
  <c r="Y232" i="4"/>
  <c r="J239" i="3" s="1"/>
  <c r="Y235" i="4"/>
  <c r="J242" i="3" s="1"/>
  <c r="Y236" i="4"/>
  <c r="J243" i="3" s="1"/>
  <c r="Y240" i="4"/>
  <c r="J246" i="3" s="1"/>
  <c r="Y244" i="4"/>
  <c r="J248" i="3" s="1"/>
  <c r="Y247" i="4"/>
  <c r="J251" i="3" s="1"/>
  <c r="X347" i="4"/>
  <c r="I591" i="3" s="1"/>
  <c r="T348" i="4"/>
  <c r="E337" i="3" s="1"/>
  <c r="V351" i="4"/>
  <c r="G340" i="3" s="1"/>
  <c r="X351" i="4"/>
  <c r="I340" i="3" s="1"/>
  <c r="T360" i="4"/>
  <c r="E347" i="3" s="1"/>
  <c r="X362" i="4"/>
  <c r="I349" i="3" s="1"/>
  <c r="T364" i="4"/>
  <c r="E350" i="3" s="1"/>
  <c r="X366" i="4"/>
  <c r="I594" i="3" s="1"/>
  <c r="T368" i="4"/>
  <c r="E353" i="3" s="1"/>
  <c r="X370" i="4"/>
  <c r="I355" i="3" s="1"/>
  <c r="V375" i="4"/>
  <c r="G359" i="3" s="1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X254" i="4"/>
  <c r="I258" i="3" s="1"/>
  <c r="Y256" i="4"/>
  <c r="J260" i="3" s="1"/>
  <c r="Y257" i="4"/>
  <c r="J261" i="3" s="1"/>
  <c r="X264" i="4"/>
  <c r="I266" i="3" s="1"/>
  <c r="U353" i="4"/>
  <c r="F342" i="3" s="1"/>
  <c r="W353" i="4"/>
  <c r="H342" i="3" s="1"/>
  <c r="W360" i="4"/>
  <c r="H347" i="3" s="1"/>
  <c r="U361" i="4"/>
  <c r="F348" i="3" s="1"/>
  <c r="Y363" i="4"/>
  <c r="J593" i="3" s="1"/>
  <c r="Y367" i="4"/>
  <c r="J352" i="3" s="1"/>
  <c r="Y368" i="4"/>
  <c r="J353" i="3" s="1"/>
  <c r="Y371" i="4"/>
  <c r="J356" i="3" s="1"/>
  <c r="U373" i="4"/>
  <c r="F595" i="3" s="1"/>
  <c r="W376" i="4"/>
  <c r="H360" i="3" s="1"/>
  <c r="Y218" i="4"/>
  <c r="J226" i="3" s="1"/>
  <c r="Y222" i="4"/>
  <c r="J230" i="3" s="1"/>
  <c r="Y226" i="4"/>
  <c r="J234" i="3" s="1"/>
  <c r="Y230" i="4"/>
  <c r="J237" i="3" s="1"/>
  <c r="Y234" i="4"/>
  <c r="J241" i="3" s="1"/>
  <c r="Y238" i="4"/>
  <c r="J245" i="3" s="1"/>
  <c r="Y242" i="4"/>
  <c r="J579" i="3" s="1"/>
  <c r="Y246" i="4"/>
  <c r="J250" i="3" s="1"/>
  <c r="Y249" i="4"/>
  <c r="J253" i="3" s="1"/>
  <c r="W250" i="4"/>
  <c r="H254" i="3" s="1"/>
  <c r="Y250" i="4"/>
  <c r="J254" i="3" s="1"/>
  <c r="W254" i="4"/>
  <c r="H258" i="3" s="1"/>
  <c r="Y269" i="4"/>
  <c r="J269" i="3" s="1"/>
  <c r="X344" i="4"/>
  <c r="I334" i="3" s="1"/>
  <c r="T344" i="4"/>
  <c r="E334" i="3" s="1"/>
  <c r="T346" i="4"/>
  <c r="E336" i="3" s="1"/>
  <c r="X346" i="4"/>
  <c r="I336" i="3" s="1"/>
  <c r="X352" i="4"/>
  <c r="I341" i="3" s="1"/>
  <c r="T358" i="4"/>
  <c r="E592" i="3" s="1"/>
  <c r="T359" i="4"/>
  <c r="E346" i="3" s="1"/>
  <c r="V458" i="4"/>
  <c r="G426" i="3" s="1"/>
  <c r="T212" i="4"/>
  <c r="E221" i="3" s="1"/>
  <c r="V231" i="4"/>
  <c r="G238" i="3" s="1"/>
  <c r="X234" i="4"/>
  <c r="I241" i="3" s="1"/>
  <c r="V235" i="4"/>
  <c r="G242" i="3" s="1"/>
  <c r="X238" i="4"/>
  <c r="I245" i="3" s="1"/>
  <c r="V239" i="4"/>
  <c r="G545" i="3" s="1"/>
  <c r="X242" i="4"/>
  <c r="I579" i="3" s="1"/>
  <c r="V243" i="4"/>
  <c r="G247" i="3" s="1"/>
  <c r="X246" i="4"/>
  <c r="I250" i="3" s="1"/>
  <c r="T248" i="4"/>
  <c r="E252" i="3" s="1"/>
  <c r="T252" i="4"/>
  <c r="E256" i="3" s="1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 s="1"/>
  <c r="U298" i="4"/>
  <c r="F295" i="3" s="1"/>
  <c r="Y298" i="4"/>
  <c r="J295" i="3" s="1"/>
  <c r="U354" i="4"/>
  <c r="F549" i="3" s="1"/>
  <c r="Y356" i="4"/>
  <c r="J344" i="3" s="1"/>
  <c r="U358" i="4"/>
  <c r="F592" i="3" s="1"/>
  <c r="T466" i="4"/>
  <c r="E431" i="3" s="1"/>
  <c r="T506" i="4"/>
  <c r="E465" i="3" s="1"/>
  <c r="X506" i="4"/>
  <c r="I465" i="3" s="1"/>
  <c r="U513" i="4"/>
  <c r="F471" i="3" s="1"/>
  <c r="Y513" i="4"/>
  <c r="J471" i="3" s="1"/>
  <c r="W516" i="4"/>
  <c r="H474" i="3" s="1"/>
  <c r="U517" i="4"/>
  <c r="F610" i="3" s="1"/>
  <c r="Y517" i="4"/>
  <c r="J610" i="3" s="1"/>
  <c r="U525" i="4"/>
  <c r="F562" i="3" s="1"/>
  <c r="Y527" i="4"/>
  <c r="J482" i="3" s="1"/>
  <c r="Y533" i="4"/>
  <c r="J563" i="3" s="1"/>
  <c r="Y539" i="4"/>
  <c r="J491" i="3" s="1"/>
  <c r="Y543" i="4"/>
  <c r="J564" i="3" s="1"/>
  <c r="W548" i="4"/>
  <c r="H566" i="3" s="1"/>
  <c r="U549" i="4"/>
  <c r="F498" i="3" s="1"/>
  <c r="Y559" i="4"/>
  <c r="J568" i="3" s="1"/>
  <c r="Y563" i="4"/>
  <c r="J506" i="3" s="1"/>
  <c r="U8" i="4"/>
  <c r="F18" i="3" s="1"/>
  <c r="Y14" i="4"/>
  <c r="J22" i="3" s="1"/>
  <c r="Y46" i="4"/>
  <c r="J52" i="3" s="1"/>
  <c r="U52" i="4"/>
  <c r="F56" i="3" s="1"/>
  <c r="Y68" i="4"/>
  <c r="J72" i="3" s="1"/>
  <c r="W103" i="4"/>
  <c r="H97" i="3" s="1"/>
  <c r="U104" i="4"/>
  <c r="F126" i="3" s="1"/>
  <c r="W107" i="4"/>
  <c r="H100" i="3" s="1"/>
  <c r="W111" i="4"/>
  <c r="H102" i="3" s="1"/>
  <c r="W119" i="4"/>
  <c r="H108" i="3" s="1"/>
  <c r="W123" i="4"/>
  <c r="H111" i="3" s="1"/>
  <c r="U128" i="4"/>
  <c r="F138" i="3" s="1"/>
  <c r="U132" i="4"/>
  <c r="F192" i="3" s="1"/>
  <c r="Y146" i="4"/>
  <c r="J151" i="3" s="1"/>
  <c r="Y198" i="4"/>
  <c r="J207" i="3" s="1"/>
  <c r="W266" i="4"/>
  <c r="H581" i="3" s="1"/>
  <c r="T343" i="4"/>
  <c r="E333" i="3" s="1"/>
  <c r="X349" i="4"/>
  <c r="I338" i="3" s="1"/>
  <c r="V350" i="4"/>
  <c r="G339" i="3" s="1"/>
  <c r="X353" i="4"/>
  <c r="I342" i="3" s="1"/>
  <c r="V402" i="4"/>
  <c r="G377" i="3" s="1"/>
  <c r="V406" i="4"/>
  <c r="G381" i="3" s="1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Y34" i="4"/>
  <c r="J116" i="3" s="1"/>
  <c r="W71" i="4"/>
  <c r="H74" i="3" s="1"/>
  <c r="U100" i="4"/>
  <c r="F135" i="3" s="1"/>
  <c r="U108" i="4"/>
  <c r="F136" i="3" s="1"/>
  <c r="U116" i="4"/>
  <c r="F106" i="3" s="1"/>
  <c r="U124" i="4"/>
  <c r="F130" i="3" s="1"/>
  <c r="Y130" i="4"/>
  <c r="J140" i="3" s="1"/>
  <c r="U140" i="4"/>
  <c r="F183" i="3" s="1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T21" i="4"/>
  <c r="E29" i="3" s="1"/>
  <c r="T29" i="4"/>
  <c r="E39" i="3" s="1"/>
  <c r="X209" i="4"/>
  <c r="I576" i="3" s="1"/>
  <c r="X216" i="4"/>
  <c r="I224" i="3" s="1"/>
  <c r="X220" i="4"/>
  <c r="I228" i="3" s="1"/>
  <c r="X224" i="4"/>
  <c r="I232" i="3" s="1"/>
  <c r="X227" i="4"/>
  <c r="I235" i="3" s="1"/>
  <c r="X228" i="4"/>
  <c r="I544" i="3" s="1"/>
  <c r="X243" i="4"/>
  <c r="I247" i="3" s="1"/>
  <c r="X248" i="4"/>
  <c r="I252" i="3" s="1"/>
  <c r="X251" i="4"/>
  <c r="I255" i="3" s="1"/>
  <c r="X252" i="4"/>
  <c r="I256" i="3" s="1"/>
  <c r="Y255" i="4"/>
  <c r="J259" i="3" s="1"/>
  <c r="Y349" i="4"/>
  <c r="J338" i="3" s="1"/>
  <c r="U360" i="4"/>
  <c r="F347" i="3" s="1"/>
  <c r="W424" i="4"/>
  <c r="H556" i="3" s="1"/>
  <c r="U425" i="4"/>
  <c r="F399" i="3" s="1"/>
  <c r="W428" i="4"/>
  <c r="H402" i="3" s="1"/>
  <c r="Y428" i="4"/>
  <c r="J402" i="3" s="1"/>
  <c r="Y433" i="4"/>
  <c r="J406" i="3" s="1"/>
  <c r="Y441" i="4"/>
  <c r="J414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U565" i="4"/>
  <c r="F508" i="3" s="1"/>
  <c r="Y570" i="4"/>
  <c r="J513" i="3" s="1"/>
  <c r="W571" i="4"/>
  <c r="H514" i="3" s="1"/>
  <c r="Y575" i="4"/>
  <c r="J518" i="3" s="1"/>
  <c r="Y579" i="4"/>
  <c r="J521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Y475" i="4"/>
  <c r="J439" i="3" s="1"/>
  <c r="Y499" i="4"/>
  <c r="J459" i="3" s="1"/>
  <c r="Y507" i="4"/>
  <c r="J466" i="3" s="1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53" i="4"/>
  <c r="J421" i="3" s="1"/>
  <c r="W454" i="4"/>
  <c r="H422" i="3" s="1"/>
  <c r="Y457" i="4"/>
  <c r="J425" i="3" s="1"/>
  <c r="Y461" i="4"/>
  <c r="J428" i="3" s="1"/>
  <c r="W462" i="4"/>
  <c r="H429" i="3" s="1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Y565" i="4"/>
  <c r="J508" i="3" s="1"/>
  <c r="Y573" i="4"/>
  <c r="J516" i="3" s="1"/>
  <c r="Y577" i="4"/>
  <c r="J570" i="3" s="1"/>
  <c r="Y581" i="4"/>
  <c r="J572" i="3" s="1"/>
  <c r="Y585" i="4"/>
  <c r="J574" i="3" s="1"/>
  <c r="Y589" i="4"/>
  <c r="J527" i="3" s="1"/>
  <c r="Y593" i="4"/>
  <c r="J530" i="3" s="1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 s="1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 s="1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 s="1"/>
  <c r="T460" i="4"/>
  <c r="E603" i="3" s="1"/>
  <c r="U467" i="4"/>
  <c r="F559" i="3" s="1"/>
  <c r="Y470" i="4"/>
  <c r="J434" i="3" s="1"/>
  <c r="Y473" i="4"/>
  <c r="J437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 s="1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 s="1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5" i="4"/>
  <c r="Y21" i="4"/>
  <c r="J29" i="3" s="1"/>
  <c r="U23" i="4"/>
  <c r="F31" i="3" s="1"/>
  <c r="Y23" i="4"/>
  <c r="J31" i="3" s="1"/>
  <c r="Y25" i="4"/>
  <c r="J35" i="3" s="1"/>
  <c r="Y29" i="4"/>
  <c r="J39" i="3" s="1"/>
  <c r="U31" i="4"/>
  <c r="F41" i="3" s="1"/>
  <c r="Y31" i="4"/>
  <c r="J41" i="3" s="1"/>
  <c r="Y33" i="4"/>
  <c r="J42" i="3" s="1"/>
  <c r="W38" i="4"/>
  <c r="H45" i="3" s="1"/>
  <c r="W42" i="4"/>
  <c r="H49" i="3" s="1"/>
  <c r="W46" i="4"/>
  <c r="H52" i="3" s="1"/>
  <c r="U47" i="4"/>
  <c r="F53" i="3" s="1"/>
  <c r="W54" i="4"/>
  <c r="H58" i="3" s="1"/>
  <c r="U55" i="4"/>
  <c r="F59" i="3" s="1"/>
  <c r="U63" i="4"/>
  <c r="F67" i="3" s="1"/>
  <c r="U67" i="4"/>
  <c r="F71" i="3" s="1"/>
  <c r="Y69" i="4"/>
  <c r="J73" i="3" s="1"/>
  <c r="Y73" i="4"/>
  <c r="J76" i="3" s="1"/>
  <c r="W74" i="4"/>
  <c r="H77" i="3" s="1"/>
  <c r="U75" i="4"/>
  <c r="F120" i="3" s="1"/>
  <c r="W78" i="4"/>
  <c r="H121" i="3" s="1"/>
  <c r="U79" i="4"/>
  <c r="F79" i="3" s="1"/>
  <c r="W86" i="4"/>
  <c r="H84" i="3" s="1"/>
  <c r="U87" i="4"/>
  <c r="F85" i="3" s="1"/>
  <c r="W90" i="4"/>
  <c r="H88" i="3" s="1"/>
  <c r="U91" i="4"/>
  <c r="F89" i="3" s="1"/>
  <c r="X10" i="4"/>
  <c r="I33" i="3" s="1"/>
  <c r="V12" i="4"/>
  <c r="G20" i="3" s="1"/>
  <c r="X15" i="4"/>
  <c r="I23" i="3" s="1"/>
  <c r="T20" i="4"/>
  <c r="E28" i="3" s="1"/>
  <c r="T28" i="4"/>
  <c r="E38" i="3" s="1"/>
  <c r="V21" i="4"/>
  <c r="G29" i="3" s="1"/>
  <c r="V25" i="4"/>
  <c r="G35" i="3" s="1"/>
  <c r="V29" i="4"/>
  <c r="G39" i="3" s="1"/>
  <c r="X29" i="4"/>
  <c r="I39" i="3" s="1"/>
  <c r="W16" i="4"/>
  <c r="H24" i="3" s="1"/>
  <c r="Y16" i="4"/>
  <c r="J24" i="3" s="1"/>
  <c r="Y19" i="4"/>
  <c r="J27" i="3" s="1"/>
  <c r="W20" i="4"/>
  <c r="H28" i="3" s="1"/>
  <c r="Y20" i="4"/>
  <c r="J28" i="3" s="1"/>
  <c r="W25" i="4"/>
  <c r="H35" i="3" s="1"/>
  <c r="U26" i="4"/>
  <c r="F36" i="3" s="1"/>
  <c r="T7" i="4"/>
  <c r="E17" i="3" s="1"/>
  <c r="V7" i="4"/>
  <c r="G17" i="3" s="1"/>
  <c r="X9" i="4"/>
  <c r="I32" i="3" s="1"/>
  <c r="T11" i="4"/>
  <c r="E19" i="3" s="1"/>
  <c r="X13" i="4"/>
  <c r="I21" i="3" s="1"/>
  <c r="X37" i="4"/>
  <c r="I44" i="3" s="1"/>
  <c r="T39" i="4"/>
  <c r="E46" i="3" s="1"/>
  <c r="V39" i="4"/>
  <c r="G46" i="3" s="1"/>
  <c r="X41" i="4"/>
  <c r="I48" i="3" s="1"/>
  <c r="T43" i="4"/>
  <c r="E50" i="3" s="1"/>
  <c r="V43" i="4"/>
  <c r="G50" i="3" s="1"/>
  <c r="X45" i="4"/>
  <c r="I51" i="3" s="1"/>
  <c r="X53" i="4"/>
  <c r="I57" i="3" s="1"/>
  <c r="T55" i="4"/>
  <c r="E59" i="3" s="1"/>
  <c r="V55" i="4"/>
  <c r="G59" i="3" s="1"/>
  <c r="X55" i="4"/>
  <c r="I59" i="3" s="1"/>
  <c r="V63" i="4"/>
  <c r="G67" i="3" s="1"/>
  <c r="V67" i="4"/>
  <c r="G71" i="3" s="1"/>
  <c r="T75" i="4"/>
  <c r="E120" i="3" s="1"/>
  <c r="V75" i="4"/>
  <c r="G120" i="3" s="1"/>
  <c r="X75" i="4"/>
  <c r="I120" i="3" s="1"/>
  <c r="T79" i="4"/>
  <c r="E79" i="3" s="1"/>
  <c r="V79" i="4"/>
  <c r="G79" i="3" s="1"/>
  <c r="X79" i="4"/>
  <c r="I79" i="3" s="1"/>
  <c r="T83" i="4"/>
  <c r="E81" i="3" s="1"/>
  <c r="V83" i="4"/>
  <c r="G81" i="3" s="1"/>
  <c r="X83" i="4"/>
  <c r="I81" i="3" s="1"/>
  <c r="V86" i="4"/>
  <c r="G84" i="3" s="1"/>
  <c r="T87" i="4"/>
  <c r="E85" i="3" s="1"/>
  <c r="V87" i="4"/>
  <c r="G85" i="3" s="1"/>
  <c r="X87" i="4"/>
  <c r="I85" i="3" s="1"/>
  <c r="V90" i="4"/>
  <c r="G88" i="3" s="1"/>
  <c r="Y135" i="4"/>
  <c r="J143" i="3" s="1"/>
  <c r="Y143" i="4"/>
  <c r="J148" i="3" s="1"/>
  <c r="Y147" i="4"/>
  <c r="J152" i="3" s="1"/>
  <c r="Y151" i="4"/>
  <c r="J155" i="3" s="1"/>
  <c r="Y155" i="4"/>
  <c r="J193" i="3" s="1"/>
  <c r="X247" i="4"/>
  <c r="I251" i="3" s="1"/>
  <c r="Y251" i="4"/>
  <c r="J255" i="3" s="1"/>
  <c r="T256" i="4"/>
  <c r="E260" i="3" s="1"/>
  <c r="W258" i="4"/>
  <c r="H580" i="3" s="1"/>
  <c r="Y268" i="4"/>
  <c r="J582" i="3" s="1"/>
  <c r="X272" i="4"/>
  <c r="I271" i="3" s="1"/>
  <c r="X276" i="4"/>
  <c r="I275" i="3" s="1"/>
  <c r="X280" i="4"/>
  <c r="I278" i="3" s="1"/>
  <c r="X284" i="4"/>
  <c r="I282" i="3" s="1"/>
  <c r="X288" i="4"/>
  <c r="I286" i="3" s="1"/>
  <c r="X292" i="4"/>
  <c r="I290" i="3" s="1"/>
  <c r="X296" i="4"/>
  <c r="I293" i="3" s="1"/>
  <c r="X300" i="4"/>
  <c r="I296" i="3" s="1"/>
  <c r="X301" i="4"/>
  <c r="I587" i="3" s="1"/>
  <c r="W345" i="4"/>
  <c r="H335" i="3" s="1"/>
  <c r="Y347" i="4"/>
  <c r="J591" i="3" s="1"/>
  <c r="V348" i="4"/>
  <c r="G337" i="3" s="1"/>
  <c r="U351" i="4"/>
  <c r="F340" i="3" s="1"/>
  <c r="W351" i="4"/>
  <c r="H340" i="3" s="1"/>
  <c r="T354" i="4"/>
  <c r="E549" i="3" s="1"/>
  <c r="V357" i="4"/>
  <c r="G345" i="3" s="1"/>
  <c r="X357" i="4"/>
  <c r="I345" i="3" s="1"/>
  <c r="Y359" i="4"/>
  <c r="J346" i="3" s="1"/>
  <c r="X363" i="4"/>
  <c r="I593" i="3" s="1"/>
  <c r="X371" i="4"/>
  <c r="I356" i="3" s="1"/>
  <c r="V372" i="4"/>
  <c r="G357" i="3" s="1"/>
  <c r="X372" i="4"/>
  <c r="I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17" i="4"/>
  <c r="I225" i="3" s="1"/>
  <c r="X221" i="4"/>
  <c r="I229" i="3" s="1"/>
  <c r="X225" i="4"/>
  <c r="I233" i="3" s="1"/>
  <c r="X229" i="4"/>
  <c r="I236" i="3" s="1"/>
  <c r="X232" i="4"/>
  <c r="I239" i="3" s="1"/>
  <c r="V233" i="4"/>
  <c r="G240" i="3" s="1"/>
  <c r="X236" i="4"/>
  <c r="I243" i="3" s="1"/>
  <c r="V237" i="4"/>
  <c r="G244" i="3" s="1"/>
  <c r="X237" i="4"/>
  <c r="I244" i="3" s="1"/>
  <c r="X240" i="4"/>
  <c r="I246" i="3" s="1"/>
  <c r="V241" i="4"/>
  <c r="G578" i="3" s="1"/>
  <c r="X241" i="4"/>
  <c r="I578" i="3" s="1"/>
  <c r="X244" i="4"/>
  <c r="I248" i="3" s="1"/>
  <c r="V245" i="4"/>
  <c r="G249" i="3" s="1"/>
  <c r="X245" i="4"/>
  <c r="I249" i="3" s="1"/>
  <c r="Y248" i="4"/>
  <c r="J252" i="3" s="1"/>
  <c r="W252" i="4"/>
  <c r="H256" i="3" s="1"/>
  <c r="Y252" i="4"/>
  <c r="J256" i="3" s="1"/>
  <c r="X255" i="4"/>
  <c r="I259" i="3" s="1"/>
  <c r="V256" i="4"/>
  <c r="G260" i="3" s="1"/>
  <c r="X256" i="4"/>
  <c r="I260" i="3" s="1"/>
  <c r="X262" i="4"/>
  <c r="I546" i="3" s="1"/>
  <c r="X270" i="4"/>
  <c r="I270" i="3" s="1"/>
  <c r="T271" i="4"/>
  <c r="E583" i="3" s="1"/>
  <c r="V274" i="4"/>
  <c r="G273" i="3" s="1"/>
  <c r="X274" i="4"/>
  <c r="I273" i="3" s="1"/>
  <c r="V282" i="4"/>
  <c r="G280" i="3" s="1"/>
  <c r="X282" i="4"/>
  <c r="I280" i="3" s="1"/>
  <c r="V290" i="4"/>
  <c r="G288" i="3" s="1"/>
  <c r="X290" i="4"/>
  <c r="I288" i="3" s="1"/>
  <c r="V298" i="4"/>
  <c r="G295" i="3" s="1"/>
  <c r="X298" i="4"/>
  <c r="I295" i="3" s="1"/>
  <c r="T307" i="4"/>
  <c r="E300" i="3" s="1"/>
  <c r="V310" i="4"/>
  <c r="G548" i="3" s="1"/>
  <c r="T311" i="4"/>
  <c r="E303" i="3" s="1"/>
  <c r="V314" i="4"/>
  <c r="G306" i="3" s="1"/>
  <c r="T315" i="4"/>
  <c r="E307" i="3" s="1"/>
  <c r="V318" i="4"/>
  <c r="G310" i="3" s="1"/>
  <c r="T319" i="4"/>
  <c r="E589" i="3" s="1"/>
  <c r="V322" i="4"/>
  <c r="G313" i="3" s="1"/>
  <c r="T323" i="4"/>
  <c r="E314" i="3" s="1"/>
  <c r="V326" i="4"/>
  <c r="G317" i="3" s="1"/>
  <c r="T327" i="4"/>
  <c r="E318" i="3" s="1"/>
  <c r="V330" i="4"/>
  <c r="G321" i="3" s="1"/>
  <c r="T331" i="4"/>
  <c r="E322" i="3" s="1"/>
  <c r="V334" i="4"/>
  <c r="G325" i="3" s="1"/>
  <c r="T335" i="4"/>
  <c r="E590" i="3" s="1"/>
  <c r="T339" i="4"/>
  <c r="E329" i="3" s="1"/>
  <c r="U346" i="4"/>
  <c r="F336" i="3" s="1"/>
  <c r="W346" i="4"/>
  <c r="H336" i="3" s="1"/>
  <c r="U349" i="4"/>
  <c r="F338" i="3" s="1"/>
  <c r="W349" i="4"/>
  <c r="H338" i="3" s="1"/>
  <c r="T352" i="4"/>
  <c r="E341" i="3" s="1"/>
  <c r="Y353" i="4"/>
  <c r="J342" i="3" s="1"/>
  <c r="V354" i="4"/>
  <c r="G549" i="3" s="1"/>
  <c r="X354" i="4"/>
  <c r="I549" i="3" s="1"/>
  <c r="T355" i="4"/>
  <c r="E343" i="3" s="1"/>
  <c r="V358" i="4"/>
  <c r="G592" i="3" s="1"/>
  <c r="X360" i="4"/>
  <c r="I347" i="3" s="1"/>
  <c r="T362" i="4"/>
  <c r="E349" i="3" s="1"/>
  <c r="X364" i="4"/>
  <c r="I350" i="3" s="1"/>
  <c r="T366" i="4"/>
  <c r="E594" i="3" s="1"/>
  <c r="X368" i="4"/>
  <c r="I353" i="3" s="1"/>
  <c r="T370" i="4"/>
  <c r="E355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U457" i="4"/>
  <c r="F425" i="3" s="1"/>
  <c r="V460" i="4"/>
  <c r="G603" i="3" s="1"/>
  <c r="T472" i="4"/>
  <c r="E436" i="3" s="1"/>
  <c r="V472" i="4"/>
  <c r="G436" i="3" s="1"/>
  <c r="X472" i="4"/>
  <c r="I436" i="3" s="1"/>
  <c r="Y485" i="4"/>
  <c r="J446" i="3" s="1"/>
  <c r="Y489" i="4"/>
  <c r="J450" i="3" s="1"/>
  <c r="Y493" i="4"/>
  <c r="J453" i="3" s="1"/>
  <c r="T503" i="4"/>
  <c r="E463" i="3" s="1"/>
  <c r="X503" i="4"/>
  <c r="I463" i="3" s="1"/>
  <c r="X520" i="4"/>
  <c r="I476" i="3" s="1"/>
  <c r="X521" i="4"/>
  <c r="I477" i="3" s="1"/>
  <c r="X524" i="4"/>
  <c r="I480" i="3" s="1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 s="1"/>
  <c r="X540" i="4"/>
  <c r="I492" i="3" s="1"/>
  <c r="T542" i="4"/>
  <c r="E494" i="3" s="1"/>
  <c r="V542" i="4"/>
  <c r="G494" i="3" s="1"/>
  <c r="X544" i="4"/>
  <c r="I565" i="3" s="1"/>
  <c r="X545" i="4"/>
  <c r="I495" i="3" s="1"/>
  <c r="X548" i="4"/>
  <c r="I566" i="3" s="1"/>
  <c r="Y551" i="4"/>
  <c r="J499" i="3" s="1"/>
  <c r="V552" i="4"/>
  <c r="G615" i="3" s="1"/>
  <c r="V555" i="4"/>
  <c r="G502" i="3" s="1"/>
  <c r="Y557" i="4"/>
  <c r="J616" i="3" s="1"/>
  <c r="X558" i="4"/>
  <c r="I503" i="3" s="1"/>
  <c r="Y560" i="4"/>
  <c r="J504" i="3" s="1"/>
  <c r="T563" i="4"/>
  <c r="E506" i="3" s="1"/>
  <c r="Y567" i="4"/>
  <c r="J510" i="3" s="1"/>
  <c r="W568" i="4"/>
  <c r="H511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 s="1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T91" i="4"/>
  <c r="E89" i="3" s="1"/>
  <c r="X91" i="4"/>
  <c r="I89" i="3" s="1"/>
  <c r="T119" i="4"/>
  <c r="E108" i="3" s="1"/>
  <c r="V126" i="4"/>
  <c r="G113" i="3" s="1"/>
  <c r="X126" i="4"/>
  <c r="I113" i="3" s="1"/>
  <c r="T127" i="4"/>
  <c r="E114" i="3" s="1"/>
  <c r="X129" i="4"/>
  <c r="I139" i="3" s="1"/>
  <c r="X133" i="4"/>
  <c r="I142" i="3" s="1"/>
  <c r="X137" i="4"/>
  <c r="I182" i="3" s="1"/>
  <c r="X142" i="4"/>
  <c r="I184" i="3" s="1"/>
  <c r="V146" i="4"/>
  <c r="G151" i="3" s="1"/>
  <c r="X146" i="4"/>
  <c r="I151" i="3" s="1"/>
  <c r="X150" i="4"/>
  <c r="I154" i="3" s="1"/>
  <c r="X154" i="4"/>
  <c r="I157" i="3" s="1"/>
  <c r="X157" i="4"/>
  <c r="I158" i="3" s="1"/>
  <c r="V186" i="4"/>
  <c r="G180" i="3" s="1"/>
  <c r="T187" i="4"/>
  <c r="E190" i="3" s="1"/>
  <c r="V190" i="4"/>
  <c r="G200" i="3" s="1"/>
  <c r="T191" i="4"/>
  <c r="E201" i="3" s="1"/>
  <c r="V194" i="4"/>
  <c r="G203" i="3" s="1"/>
  <c r="T195" i="4"/>
  <c r="E204" i="3" s="1"/>
  <c r="X198" i="4"/>
  <c r="I207" i="3" s="1"/>
  <c r="Y212" i="4"/>
  <c r="J221" i="3" s="1"/>
  <c r="W233" i="4"/>
  <c r="H240" i="3" s="1"/>
  <c r="W237" i="4"/>
  <c r="H244" i="3" s="1"/>
  <c r="W241" i="4"/>
  <c r="H578" i="3" s="1"/>
  <c r="W245" i="4"/>
  <c r="H249" i="3" s="1"/>
  <c r="T250" i="4"/>
  <c r="E254" i="3" s="1"/>
  <c r="T254" i="4"/>
  <c r="E258" i="3" s="1"/>
  <c r="W256" i="4"/>
  <c r="H260" i="3" s="1"/>
  <c r="Y259" i="4"/>
  <c r="J262" i="3" s="1"/>
  <c r="Y273" i="4"/>
  <c r="J272" i="3" s="1"/>
  <c r="Y277" i="4"/>
  <c r="J276" i="3" s="1"/>
  <c r="Y281" i="4"/>
  <c r="J279" i="3" s="1"/>
  <c r="Y285" i="4"/>
  <c r="J283" i="3" s="1"/>
  <c r="U287" i="4"/>
  <c r="F285" i="3" s="1"/>
  <c r="Y289" i="4"/>
  <c r="J287" i="3" s="1"/>
  <c r="Y293" i="4"/>
  <c r="J585" i="3" s="1"/>
  <c r="Y297" i="4"/>
  <c r="J294" i="3" s="1"/>
  <c r="U343" i="4"/>
  <c r="F333" i="3" s="1"/>
  <c r="W343" i="4"/>
  <c r="H333" i="3" s="1"/>
  <c r="Y343" i="4"/>
  <c r="J333" i="3" s="1"/>
  <c r="V346" i="4"/>
  <c r="G336" i="3" s="1"/>
  <c r="T347" i="4"/>
  <c r="E591" i="3" s="1"/>
  <c r="Y348" i="4"/>
  <c r="J337" i="3" s="1"/>
  <c r="V349" i="4"/>
  <c r="G338" i="3" s="1"/>
  <c r="U352" i="4"/>
  <c r="F341" i="3" s="1"/>
  <c r="W352" i="4"/>
  <c r="H341" i="3" s="1"/>
  <c r="U355" i="4"/>
  <c r="F343" i="3" s="1"/>
  <c r="W355" i="4"/>
  <c r="H343" i="3" s="1"/>
  <c r="Y357" i="4"/>
  <c r="J345" i="3" s="1"/>
  <c r="Y360" i="4"/>
  <c r="J347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Y459" i="4"/>
  <c r="J427" i="3" s="1"/>
  <c r="Y471" i="4"/>
  <c r="J435" i="3" s="1"/>
  <c r="U472" i="4"/>
  <c r="F436" i="3" s="1"/>
  <c r="Y472" i="4"/>
  <c r="J436" i="3" s="1"/>
  <c r="X479" i="4"/>
  <c r="I441" i="3" s="1"/>
  <c r="X483" i="4"/>
  <c r="I444" i="3" s="1"/>
  <c r="T488" i="4"/>
  <c r="E449" i="3" s="1"/>
  <c r="X488" i="4"/>
  <c r="I449" i="3" s="1"/>
  <c r="T496" i="4"/>
  <c r="E456" i="3" s="1"/>
  <c r="Y501" i="4"/>
  <c r="J461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 s="1"/>
  <c r="U779" i="4"/>
  <c r="F776" i="3" s="1"/>
  <c r="W779" i="4"/>
  <c r="H776" i="3" s="1"/>
  <c r="U786" i="4"/>
  <c r="F783" i="3" s="1"/>
  <c r="W786" i="4"/>
  <c r="H783" i="3" s="1"/>
  <c r="W94" i="4"/>
  <c r="H92" i="3" s="1"/>
  <c r="U95" i="4"/>
  <c r="F124" i="3" s="1"/>
  <c r="W98" i="4"/>
  <c r="H134" i="3" s="1"/>
  <c r="U119" i="4"/>
  <c r="F108" i="3" s="1"/>
  <c r="Y129" i="4"/>
  <c r="J139" i="3" s="1"/>
  <c r="U131" i="4"/>
  <c r="F141" i="3" s="1"/>
  <c r="T211" i="4"/>
  <c r="E220" i="3" s="1"/>
  <c r="X213" i="4"/>
  <c r="I577" i="3" s="1"/>
  <c r="V214" i="4"/>
  <c r="G222" i="3" s="1"/>
  <c r="X214" i="4"/>
  <c r="I222" i="3" s="1"/>
  <c r="X218" i="4"/>
  <c r="I226" i="3" s="1"/>
  <c r="X222" i="4"/>
  <c r="I230" i="3" s="1"/>
  <c r="X226" i="4"/>
  <c r="I234" i="3" s="1"/>
  <c r="X230" i="4"/>
  <c r="I237" i="3" s="1"/>
  <c r="X233" i="4"/>
  <c r="I240" i="3" s="1"/>
  <c r="W249" i="4"/>
  <c r="H253" i="3" s="1"/>
  <c r="Y253" i="4"/>
  <c r="J257" i="3" s="1"/>
  <c r="X259" i="4"/>
  <c r="I262" i="3" s="1"/>
  <c r="V260" i="4"/>
  <c r="G263" i="3" s="1"/>
  <c r="X260" i="4"/>
  <c r="I263" i="3" s="1"/>
  <c r="W268" i="4"/>
  <c r="H582" i="3" s="1"/>
  <c r="T272" i="4"/>
  <c r="E271" i="3" s="1"/>
  <c r="X278" i="4"/>
  <c r="I277" i="3" s="1"/>
  <c r="T280" i="4"/>
  <c r="E278" i="3" s="1"/>
  <c r="X286" i="4"/>
  <c r="I284" i="3" s="1"/>
  <c r="T288" i="4"/>
  <c r="E286" i="3" s="1"/>
  <c r="X294" i="4"/>
  <c r="I291" i="3" s="1"/>
  <c r="T296" i="4"/>
  <c r="E293" i="3" s="1"/>
  <c r="X302" i="4"/>
  <c r="I547" i="3" s="1"/>
  <c r="X304" i="4"/>
  <c r="I588" i="3" s="1"/>
  <c r="V307" i="4"/>
  <c r="G300" i="3" s="1"/>
  <c r="T308" i="4"/>
  <c r="E301" i="3" s="1"/>
  <c r="X308" i="4"/>
  <c r="I301" i="3" s="1"/>
  <c r="V311" i="4"/>
  <c r="G303" i="3" s="1"/>
  <c r="T312" i="4"/>
  <c r="E304" i="3" s="1"/>
  <c r="X312" i="4"/>
  <c r="I304" i="3" s="1"/>
  <c r="V315" i="4"/>
  <c r="G307" i="3" s="1"/>
  <c r="T316" i="4"/>
  <c r="E308" i="3" s="1"/>
  <c r="X316" i="4"/>
  <c r="I308" i="3" s="1"/>
  <c r="V319" i="4"/>
  <c r="G589" i="3" s="1"/>
  <c r="T320" i="4"/>
  <c r="E311" i="3" s="1"/>
  <c r="X320" i="4"/>
  <c r="I311" i="3" s="1"/>
  <c r="V323" i="4"/>
  <c r="G314" i="3" s="1"/>
  <c r="T324" i="4"/>
  <c r="E315" i="3" s="1"/>
  <c r="X324" i="4"/>
  <c r="I315" i="3" s="1"/>
  <c r="V327" i="4"/>
  <c r="G318" i="3" s="1"/>
  <c r="T328" i="4"/>
  <c r="E319" i="3" s="1"/>
  <c r="X328" i="4"/>
  <c r="I319" i="3" s="1"/>
  <c r="V331" i="4"/>
  <c r="G322" i="3" s="1"/>
  <c r="T332" i="4"/>
  <c r="E323" i="3" s="1"/>
  <c r="X332" i="4"/>
  <c r="I323" i="3" s="1"/>
  <c r="T336" i="4"/>
  <c r="E326" i="3" s="1"/>
  <c r="V336" i="4"/>
  <c r="G326" i="3" s="1"/>
  <c r="X336" i="4"/>
  <c r="I326" i="3" s="1"/>
  <c r="T340" i="4"/>
  <c r="E330" i="3" s="1"/>
  <c r="V340" i="4"/>
  <c r="G330" i="3" s="1"/>
  <c r="X340" i="4"/>
  <c r="I330" i="3" s="1"/>
  <c r="X342" i="4"/>
  <c r="I332" i="3" s="1"/>
  <c r="V343" i="4"/>
  <c r="G333" i="3" s="1"/>
  <c r="Y345" i="4"/>
  <c r="J335" i="3" s="1"/>
  <c r="U347" i="4"/>
  <c r="F591" i="3" s="1"/>
  <c r="W347" i="4"/>
  <c r="H591" i="3" s="1"/>
  <c r="T350" i="4"/>
  <c r="E339" i="3" s="1"/>
  <c r="Y351" i="4"/>
  <c r="J340" i="3" s="1"/>
  <c r="V352" i="4"/>
  <c r="G341" i="3" s="1"/>
  <c r="V355" i="4"/>
  <c r="G343" i="3" s="1"/>
  <c r="X355" i="4"/>
  <c r="I343" i="3" s="1"/>
  <c r="T356" i="4"/>
  <c r="E344" i="3" s="1"/>
  <c r="T357" i="4"/>
  <c r="E345" i="3" s="1"/>
  <c r="X358" i="4"/>
  <c r="I592" i="3" s="1"/>
  <c r="U359" i="4"/>
  <c r="F346" i="3" s="1"/>
  <c r="X361" i="4"/>
  <c r="I348" i="3" s="1"/>
  <c r="X365" i="4"/>
  <c r="I351" i="3" s="1"/>
  <c r="X369" i="4"/>
  <c r="I354" i="3" s="1"/>
  <c r="T371" i="4"/>
  <c r="E356" i="3" s="1"/>
  <c r="V374" i="4"/>
  <c r="G358" i="3" s="1"/>
  <c r="X374" i="4"/>
  <c r="I358" i="3" s="1"/>
  <c r="V378" i="4"/>
  <c r="G362" i="3" s="1"/>
  <c r="T379" i="4"/>
  <c r="E363" i="3" s="1"/>
  <c r="X379" i="4"/>
  <c r="I363" i="3" s="1"/>
  <c r="V382" i="4"/>
  <c r="G550" i="3" s="1"/>
  <c r="T383" i="4"/>
  <c r="E365" i="3" s="1"/>
  <c r="X383" i="4"/>
  <c r="I365" i="3" s="1"/>
  <c r="V386" i="4"/>
  <c r="G366" i="3" s="1"/>
  <c r="T387" i="4"/>
  <c r="E552" i="3" s="1"/>
  <c r="V390" i="4"/>
  <c r="G554" i="3" s="1"/>
  <c r="T391" i="4"/>
  <c r="E367" i="3" s="1"/>
  <c r="V394" i="4"/>
  <c r="G555" i="3" s="1"/>
  <c r="T395" i="4"/>
  <c r="E370" i="3" s="1"/>
  <c r="X395" i="4"/>
  <c r="I370" i="3" s="1"/>
  <c r="V398" i="4"/>
  <c r="G373" i="3" s="1"/>
  <c r="T399" i="4"/>
  <c r="E374" i="3" s="1"/>
  <c r="X399" i="4"/>
  <c r="I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Y463" i="4"/>
  <c r="J604" i="3" s="1"/>
  <c r="U465" i="4"/>
  <c r="F605" i="3" s="1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U553" i="4"/>
  <c r="F500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134" i="4"/>
  <c r="I181" i="3" s="1"/>
  <c r="T136" i="4"/>
  <c r="E144" i="3" s="1"/>
  <c r="W210" i="4"/>
  <c r="H219" i="3" s="1"/>
  <c r="Y213" i="4"/>
  <c r="J577" i="3" s="1"/>
  <c r="Y214" i="4"/>
  <c r="J222" i="3" s="1"/>
  <c r="Y217" i="4"/>
  <c r="J225" i="3" s="1"/>
  <c r="Y221" i="4"/>
  <c r="J229" i="3" s="1"/>
  <c r="Y225" i="4"/>
  <c r="J233" i="3" s="1"/>
  <c r="Y229" i="4"/>
  <c r="J236" i="3" s="1"/>
  <c r="Y233" i="4"/>
  <c r="J240" i="3" s="1"/>
  <c r="Y237" i="4"/>
  <c r="J244" i="3" s="1"/>
  <c r="Y241" i="4"/>
  <c r="J578" i="3" s="1"/>
  <c r="Y245" i="4"/>
  <c r="J249" i="3" s="1"/>
  <c r="X249" i="4"/>
  <c r="I253" i="3" s="1"/>
  <c r="X253" i="4"/>
  <c r="I257" i="3" s="1"/>
  <c r="V254" i="4"/>
  <c r="G258" i="3" s="1"/>
  <c r="T258" i="4"/>
  <c r="E580" i="3" s="1"/>
  <c r="W260" i="4"/>
  <c r="H263" i="3" s="1"/>
  <c r="U265" i="4"/>
  <c r="F267" i="3" s="1"/>
  <c r="Y270" i="4"/>
  <c r="J270" i="3" s="1"/>
  <c r="W271" i="4"/>
  <c r="H583" i="3" s="1"/>
  <c r="U292" i="4"/>
  <c r="F290" i="3" s="1"/>
  <c r="U300" i="4"/>
  <c r="F296" i="3" s="1"/>
  <c r="U304" i="4"/>
  <c r="F588" i="3" s="1"/>
  <c r="Y304" i="4"/>
  <c r="J588" i="3" s="1"/>
  <c r="U308" i="4"/>
  <c r="F301" i="3" s="1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 s="1"/>
  <c r="Y320" i="4"/>
  <c r="J311" i="3" s="1"/>
  <c r="U324" i="4"/>
  <c r="F315" i="3" s="1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 s="1"/>
  <c r="Y340" i="4"/>
  <c r="J330" i="3" s="1"/>
  <c r="V347" i="4"/>
  <c r="G591" i="3" s="1"/>
  <c r="U350" i="4"/>
  <c r="F339" i="3" s="1"/>
  <c r="T353" i="4"/>
  <c r="E342" i="3" s="1"/>
  <c r="Y354" i="4"/>
  <c r="J549" i="3" s="1"/>
  <c r="U356" i="4"/>
  <c r="F344" i="3" s="1"/>
  <c r="Y358" i="4"/>
  <c r="J592" i="3" s="1"/>
  <c r="V359" i="4"/>
  <c r="G346" i="3" s="1"/>
  <c r="Y361" i="4"/>
  <c r="J348" i="3" s="1"/>
  <c r="Y365" i="4"/>
  <c r="J351" i="3" s="1"/>
  <c r="Y369" i="4"/>
  <c r="J354" i="3" s="1"/>
  <c r="U375" i="4"/>
  <c r="F359" i="3" s="1"/>
  <c r="Y375" i="4"/>
  <c r="J359" i="3" s="1"/>
  <c r="Y429" i="4"/>
  <c r="J599" i="3" s="1"/>
  <c r="W438" i="4"/>
  <c r="H411" i="3" s="1"/>
  <c r="T455" i="4"/>
  <c r="E423" i="3" s="1"/>
  <c r="X455" i="4"/>
  <c r="I423" i="3" s="1"/>
  <c r="Y460" i="4"/>
  <c r="J603" i="3" s="1"/>
  <c r="Y467" i="4"/>
  <c r="J559" i="3" s="1"/>
  <c r="U469" i="4"/>
  <c r="F43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W522" i="4"/>
  <c r="H478" i="3" s="1"/>
  <c r="Y525" i="4"/>
  <c r="J562" i="3" s="1"/>
  <c r="U527" i="4"/>
  <c r="F482" i="3" s="1"/>
  <c r="W534" i="4"/>
  <c r="H613" i="3" s="1"/>
  <c r="U535" i="4"/>
  <c r="F487" i="3" s="1"/>
  <c r="Y535" i="4"/>
  <c r="J487" i="3" s="1"/>
  <c r="Y541" i="4"/>
  <c r="J493" i="3" s="1"/>
  <c r="Y542" i="4"/>
  <c r="J494" i="3" s="1"/>
  <c r="Y545" i="4"/>
  <c r="J495" i="3" s="1"/>
  <c r="Y549" i="4"/>
  <c r="J498" i="3" s="1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 s="1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212" i="4"/>
  <c r="I221" i="3" s="1"/>
  <c r="X215" i="4"/>
  <c r="I223" i="3" s="1"/>
  <c r="X219" i="4"/>
  <c r="I227" i="3" s="1"/>
  <c r="X223" i="4"/>
  <c r="I231" i="3" s="1"/>
  <c r="X231" i="4"/>
  <c r="I238" i="3" s="1"/>
  <c r="X235" i="4"/>
  <c r="I242" i="3" s="1"/>
  <c r="X239" i="4"/>
  <c r="I545" i="3" s="1"/>
  <c r="T259" i="4"/>
  <c r="E262" i="3" s="1"/>
  <c r="X277" i="4"/>
  <c r="I276" i="3" s="1"/>
  <c r="X293" i="4"/>
  <c r="I585" i="3" s="1"/>
  <c r="X375" i="4"/>
  <c r="I359" i="3" s="1"/>
  <c r="X444" i="4"/>
  <c r="I557" i="3" s="1"/>
  <c r="X448" i="4"/>
  <c r="I600" i="3" s="1"/>
  <c r="Y454" i="4"/>
  <c r="J422" i="3" s="1"/>
  <c r="V459" i="4"/>
  <c r="G427" i="3" s="1"/>
  <c r="Y464" i="4"/>
  <c r="J430" i="3" s="1"/>
  <c r="V466" i="4"/>
  <c r="G431" i="3" s="1"/>
  <c r="Y479" i="4"/>
  <c r="J441" i="3" s="1"/>
  <c r="Y483" i="4"/>
  <c r="J444" i="3" s="1"/>
  <c r="Y487" i="4"/>
  <c r="J448" i="3" s="1"/>
  <c r="Y491" i="4"/>
  <c r="J452" i="3" s="1"/>
  <c r="T520" i="4"/>
  <c r="E476" i="3" s="1"/>
  <c r="X542" i="4"/>
  <c r="I494" i="3" s="1"/>
  <c r="U551" i="4"/>
  <c r="F499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T137" i="4"/>
  <c r="E182" i="3" s="1"/>
  <c r="X139" i="4"/>
  <c r="I146" i="3" s="1"/>
  <c r="Y210" i="4"/>
  <c r="J219" i="3" s="1"/>
  <c r="Y211" i="4"/>
  <c r="J220" i="3" s="1"/>
  <c r="W231" i="4"/>
  <c r="H238" i="3" s="1"/>
  <c r="W235" i="4"/>
  <c r="H242" i="3" s="1"/>
  <c r="W239" i="4"/>
  <c r="H545" i="3" s="1"/>
  <c r="Y239" i="4"/>
  <c r="J545" i="3" s="1"/>
  <c r="W243" i="4"/>
  <c r="H247" i="3" s="1"/>
  <c r="Y243" i="4"/>
  <c r="J247" i="3" s="1"/>
  <c r="W247" i="4"/>
  <c r="H251" i="3" s="1"/>
  <c r="X250" i="4"/>
  <c r="I254" i="3" s="1"/>
  <c r="X257" i="4"/>
  <c r="I261" i="3" s="1"/>
  <c r="V258" i="4"/>
  <c r="G580" i="3" s="1"/>
  <c r="X258" i="4"/>
  <c r="I580" i="3" s="1"/>
  <c r="W261" i="4"/>
  <c r="H264" i="3" s="1"/>
  <c r="X268" i="4"/>
  <c r="I582" i="3" s="1"/>
  <c r="V269" i="4"/>
  <c r="G269" i="3" s="1"/>
  <c r="W273" i="4"/>
  <c r="H272" i="3" s="1"/>
  <c r="Y275" i="4"/>
  <c r="J274" i="3" s="1"/>
  <c r="U277" i="4"/>
  <c r="F276" i="3" s="1"/>
  <c r="W277" i="4"/>
  <c r="H276" i="3" s="1"/>
  <c r="W281" i="4"/>
  <c r="H279" i="3" s="1"/>
  <c r="Y283" i="4"/>
  <c r="J281" i="3" s="1"/>
  <c r="U285" i="4"/>
  <c r="F283" i="3" s="1"/>
  <c r="W285" i="4"/>
  <c r="H283" i="3" s="1"/>
  <c r="W289" i="4"/>
  <c r="H287" i="3" s="1"/>
  <c r="Y291" i="4"/>
  <c r="J289" i="3" s="1"/>
  <c r="U293" i="4"/>
  <c r="F585" i="3" s="1"/>
  <c r="W293" i="4"/>
  <c r="H585" i="3" s="1"/>
  <c r="W297" i="4"/>
  <c r="H294" i="3" s="1"/>
  <c r="Y299" i="4"/>
  <c r="J586" i="3" s="1"/>
  <c r="U301" i="4"/>
  <c r="F587" i="3" s="1"/>
  <c r="W301" i="4"/>
  <c r="H587" i="3" s="1"/>
  <c r="Y301" i="4"/>
  <c r="J587" i="3" s="1"/>
  <c r="V344" i="4"/>
  <c r="G334" i="3" s="1"/>
  <c r="T345" i="4"/>
  <c r="E335" i="3" s="1"/>
  <c r="V345" i="4"/>
  <c r="G335" i="3" s="1"/>
  <c r="X345" i="4"/>
  <c r="I335" i="3" s="1"/>
  <c r="U348" i="4"/>
  <c r="F337" i="3" s="1"/>
  <c r="W348" i="4"/>
  <c r="H337" i="3" s="1"/>
  <c r="T351" i="4"/>
  <c r="E340" i="3" s="1"/>
  <c r="Y352" i="4"/>
  <c r="J341" i="3" s="1"/>
  <c r="V353" i="4"/>
  <c r="G342" i="3" s="1"/>
  <c r="Y355" i="4"/>
  <c r="J343" i="3" s="1"/>
  <c r="U357" i="4"/>
  <c r="F345" i="3" s="1"/>
  <c r="W357" i="4"/>
  <c r="H345" i="3" s="1"/>
  <c r="X359" i="4"/>
  <c r="I346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 s="1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 s="1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 s="1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 s="1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 s="1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X6" i="4"/>
  <c r="I16" i="3" s="1"/>
  <c r="Y7" i="4"/>
  <c r="J17" i="3" s="1"/>
  <c r="Y11" i="4"/>
  <c r="J19" i="3" s="1"/>
  <c r="V5" i="4"/>
  <c r="T6" i="4"/>
  <c r="E16" i="3" s="1"/>
  <c r="V6" i="4"/>
  <c r="G16" i="3" s="1"/>
  <c r="X8" i="4"/>
  <c r="I18" i="3" s="1"/>
  <c r="V10" i="4"/>
  <c r="G33" i="3" s="1"/>
  <c r="X12" i="4"/>
  <c r="I20" i="3" s="1"/>
  <c r="X16" i="4"/>
  <c r="I24" i="3" s="1"/>
  <c r="X17" i="4"/>
  <c r="I25" i="3" s="1"/>
  <c r="T18" i="4"/>
  <c r="E26" i="3" s="1"/>
  <c r="V18" i="4"/>
  <c r="G26" i="3" s="1"/>
  <c r="Y24" i="4"/>
  <c r="J34" i="3" s="1"/>
  <c r="U6" i="4"/>
  <c r="F16" i="3" s="1"/>
  <c r="Y8" i="4"/>
  <c r="J18" i="3" s="1"/>
  <c r="U10" i="4"/>
  <c r="F33" i="3" s="1"/>
  <c r="Y12" i="4"/>
  <c r="J20" i="3" s="1"/>
  <c r="V22" i="4"/>
  <c r="G30" i="3" s="1"/>
  <c r="T26" i="4"/>
  <c r="E36" i="3" s="1"/>
  <c r="V26" i="4"/>
  <c r="G36" i="3" s="1"/>
  <c r="X26" i="4"/>
  <c r="I36" i="3" s="1"/>
  <c r="V30" i="4"/>
  <c r="G40" i="3" s="1"/>
  <c r="Y32" i="4"/>
  <c r="J115" i="3" s="1"/>
  <c r="X14" i="4"/>
  <c r="I22" i="3" s="1"/>
  <c r="V34" i="4"/>
  <c r="G116" i="3" s="1"/>
  <c r="X34" i="4"/>
  <c r="I116" i="3" s="1"/>
  <c r="V38" i="4"/>
  <c r="V42" i="4"/>
  <c r="G49" i="3" s="1"/>
  <c r="V11" i="4"/>
  <c r="G19" i="3" s="1"/>
  <c r="Y6" i="4"/>
  <c r="J16" i="3" s="1"/>
  <c r="Y9" i="4"/>
  <c r="J32" i="3" s="1"/>
  <c r="U11" i="4"/>
  <c r="F19" i="3" s="1"/>
  <c r="Y13" i="4"/>
  <c r="J21" i="3" s="1"/>
  <c r="U15" i="4"/>
  <c r="F23" i="3" s="1"/>
  <c r="W18" i="4"/>
  <c r="H26" i="3" s="1"/>
  <c r="W33" i="4"/>
  <c r="H42" i="3" s="1"/>
  <c r="U34" i="4"/>
  <c r="F116" i="3" s="1"/>
  <c r="Y38" i="4"/>
  <c r="Y42" i="4"/>
  <c r="J49" i="3" s="1"/>
  <c r="X7" i="4"/>
  <c r="I17" i="3" s="1"/>
  <c r="T9" i="4"/>
  <c r="E32" i="3" s="1"/>
  <c r="V9" i="4"/>
  <c r="G32" i="3" s="1"/>
  <c r="X11" i="4"/>
  <c r="I19" i="3" s="1"/>
  <c r="T13" i="4"/>
  <c r="E21" i="3" s="1"/>
  <c r="V13" i="4"/>
  <c r="G21" i="3" s="1"/>
  <c r="Y22" i="4"/>
  <c r="J30" i="3" s="1"/>
  <c r="Y26" i="4"/>
  <c r="J36" i="3" s="1"/>
  <c r="Y30" i="4"/>
  <c r="J40" i="3" s="1"/>
  <c r="X38" i="4"/>
  <c r="V50" i="4"/>
  <c r="G132" i="3" s="1"/>
  <c r="V54" i="4"/>
  <c r="G58" i="3" s="1"/>
  <c r="V70" i="4"/>
  <c r="G119" i="3" s="1"/>
  <c r="X94" i="4"/>
  <c r="I92" i="3" s="1"/>
  <c r="X110" i="4"/>
  <c r="I127" i="3" s="1"/>
  <c r="X121" i="4"/>
  <c r="I109" i="3" s="1"/>
  <c r="X125" i="4"/>
  <c r="I112" i="3" s="1"/>
  <c r="Y156" i="4"/>
  <c r="J194" i="3" s="1"/>
  <c r="Y37" i="4"/>
  <c r="J44" i="3" s="1"/>
  <c r="Y41" i="4"/>
  <c r="J48" i="3" s="1"/>
  <c r="Y45" i="4"/>
  <c r="J51" i="3" s="1"/>
  <c r="W49" i="4"/>
  <c r="H118" i="3" s="1"/>
  <c r="U50" i="4"/>
  <c r="F132" i="3" s="1"/>
  <c r="Y53" i="4"/>
  <c r="J57" i="3" s="1"/>
  <c r="W57" i="4"/>
  <c r="H61" i="3" s="1"/>
  <c r="Y57" i="4"/>
  <c r="J61" i="3" s="1"/>
  <c r="U58" i="4"/>
  <c r="F62" i="3" s="1"/>
  <c r="U130" i="4"/>
  <c r="F140" i="3" s="1"/>
  <c r="Y132" i="4"/>
  <c r="J192" i="3" s="1"/>
  <c r="V133" i="4"/>
  <c r="G142" i="3" s="1"/>
  <c r="T134" i="4"/>
  <c r="E181" i="3" s="1"/>
  <c r="T135" i="4"/>
  <c r="E143" i="3" s="1"/>
  <c r="V137" i="4"/>
  <c r="G182" i="3" s="1"/>
  <c r="Y139" i="4"/>
  <c r="J146" i="3" s="1"/>
  <c r="X140" i="4"/>
  <c r="I183" i="3" s="1"/>
  <c r="X144" i="4"/>
  <c r="I149" i="3" s="1"/>
  <c r="X148" i="4"/>
  <c r="I185" i="3" s="1"/>
  <c r="V152" i="4"/>
  <c r="G186" i="3" s="1"/>
  <c r="X152" i="4"/>
  <c r="I186" i="3" s="1"/>
  <c r="X156" i="4"/>
  <c r="I194" i="3" s="1"/>
  <c r="V196" i="4"/>
  <c r="G205" i="3" s="1"/>
  <c r="T197" i="4"/>
  <c r="E206" i="3" s="1"/>
  <c r="X203" i="4"/>
  <c r="I213" i="3" s="1"/>
  <c r="W47" i="4"/>
  <c r="H53" i="3" s="1"/>
  <c r="U48" i="4"/>
  <c r="F54" i="3" s="1"/>
  <c r="W48" i="4"/>
  <c r="H54" i="3" s="1"/>
  <c r="Y54" i="4"/>
  <c r="J58" i="3" s="1"/>
  <c r="Y63" i="4"/>
  <c r="J67" i="3" s="1"/>
  <c r="Y122" i="4"/>
  <c r="J110" i="3" s="1"/>
  <c r="X141" i="4"/>
  <c r="I147" i="3" s="1"/>
  <c r="X145" i="4"/>
  <c r="I150" i="3" s="1"/>
  <c r="X149" i="4"/>
  <c r="I153" i="3" s="1"/>
  <c r="X153" i="4"/>
  <c r="I156" i="3" s="1"/>
  <c r="X158" i="4"/>
  <c r="I159" i="3" s="1"/>
  <c r="X197" i="4"/>
  <c r="I206" i="3" s="1"/>
  <c r="V40" i="4"/>
  <c r="G47" i="3" s="1"/>
  <c r="X42" i="4"/>
  <c r="I49" i="3" s="1"/>
  <c r="V44" i="4"/>
  <c r="G117" i="3" s="1"/>
  <c r="X46" i="4"/>
  <c r="I52" i="3" s="1"/>
  <c r="V52" i="4"/>
  <c r="G56" i="3" s="1"/>
  <c r="X54" i="4"/>
  <c r="I58" i="3" s="1"/>
  <c r="X58" i="4"/>
  <c r="I62" i="3" s="1"/>
  <c r="T72" i="4"/>
  <c r="E75" i="3" s="1"/>
  <c r="V72" i="4"/>
  <c r="G75" i="3" s="1"/>
  <c r="T96" i="4"/>
  <c r="E93" i="3" s="1"/>
  <c r="V103" i="4"/>
  <c r="G97" i="3" s="1"/>
  <c r="T104" i="4"/>
  <c r="E126" i="3" s="1"/>
  <c r="V107" i="4"/>
  <c r="G100" i="3" s="1"/>
  <c r="T108" i="4"/>
  <c r="E136" i="3" s="1"/>
  <c r="X108" i="4"/>
  <c r="I136" i="3" s="1"/>
  <c r="V111" i="4"/>
  <c r="G102" i="3" s="1"/>
  <c r="T112" i="4"/>
  <c r="E103" i="3" s="1"/>
  <c r="V115" i="4"/>
  <c r="G105" i="3" s="1"/>
  <c r="T116" i="4"/>
  <c r="E106" i="3" s="1"/>
  <c r="V119" i="4"/>
  <c r="G108" i="3" s="1"/>
  <c r="T120" i="4"/>
  <c r="E137" i="3" s="1"/>
  <c r="X122" i="4"/>
  <c r="I110" i="3" s="1"/>
  <c r="T124" i="4"/>
  <c r="E130" i="3" s="1"/>
  <c r="X130" i="4"/>
  <c r="I140" i="3" s="1"/>
  <c r="V131" i="4"/>
  <c r="G141" i="3" s="1"/>
  <c r="T132" i="4"/>
  <c r="E192" i="3" s="1"/>
  <c r="Y133" i="4"/>
  <c r="J142" i="3" s="1"/>
  <c r="U135" i="4"/>
  <c r="F143" i="3" s="1"/>
  <c r="Y137" i="4"/>
  <c r="J182" i="3" s="1"/>
  <c r="Y140" i="4"/>
  <c r="J183" i="3" s="1"/>
  <c r="U142" i="4"/>
  <c r="F184" i="3" s="1"/>
  <c r="Y144" i="4"/>
  <c r="J149" i="3" s="1"/>
  <c r="U146" i="4"/>
  <c r="F151" i="3" s="1"/>
  <c r="Y148" i="4"/>
  <c r="J185" i="3" s="1"/>
  <c r="U150" i="4"/>
  <c r="F154" i="3" s="1"/>
  <c r="Y152" i="4"/>
  <c r="J186" i="3" s="1"/>
  <c r="U154" i="4"/>
  <c r="F157" i="3" s="1"/>
  <c r="W157" i="4"/>
  <c r="H158" i="3" s="1"/>
  <c r="Y196" i="4"/>
  <c r="J205" i="3" s="1"/>
  <c r="Y204" i="4"/>
  <c r="J214" i="3" s="1"/>
  <c r="Y27" i="4"/>
  <c r="J37" i="3" s="1"/>
  <c r="W28" i="4"/>
  <c r="H38" i="3" s="1"/>
  <c r="Y28" i="4"/>
  <c r="J38" i="3" s="1"/>
  <c r="V33" i="4"/>
  <c r="G42" i="3" s="1"/>
  <c r="T37" i="4"/>
  <c r="E44" i="3" s="1"/>
  <c r="V37" i="4"/>
  <c r="G44" i="3" s="1"/>
  <c r="X39" i="4"/>
  <c r="I46" i="3" s="1"/>
  <c r="T41" i="4"/>
  <c r="E48" i="3" s="1"/>
  <c r="V41" i="4"/>
  <c r="G48" i="3" s="1"/>
  <c r="X43" i="4"/>
  <c r="I50" i="3" s="1"/>
  <c r="T45" i="4"/>
  <c r="E51" i="3" s="1"/>
  <c r="T49" i="4"/>
  <c r="E118" i="3" s="1"/>
  <c r="T53" i="4"/>
  <c r="E57" i="3" s="1"/>
  <c r="V53" i="4"/>
  <c r="G57" i="3" s="1"/>
  <c r="T57" i="4"/>
  <c r="E61" i="3" s="1"/>
  <c r="V57" i="4"/>
  <c r="G61" i="3" s="1"/>
  <c r="T61" i="4"/>
  <c r="E65" i="3" s="1"/>
  <c r="V61" i="4"/>
  <c r="G65" i="3" s="1"/>
  <c r="X61" i="4"/>
  <c r="I65" i="3" s="1"/>
  <c r="T65" i="4"/>
  <c r="E69" i="3" s="1"/>
  <c r="V65" i="4"/>
  <c r="G69" i="3" s="1"/>
  <c r="X65" i="4"/>
  <c r="I69" i="3" s="1"/>
  <c r="T69" i="4"/>
  <c r="E73" i="3" s="1"/>
  <c r="V69" i="4"/>
  <c r="G73" i="3" s="1"/>
  <c r="X123" i="4"/>
  <c r="I111" i="3" s="1"/>
  <c r="X127" i="4"/>
  <c r="I114" i="3" s="1"/>
  <c r="V128" i="4"/>
  <c r="G138" i="3" s="1"/>
  <c r="T129" i="4"/>
  <c r="E139" i="3" s="1"/>
  <c r="V129" i="4"/>
  <c r="G139" i="3" s="1"/>
  <c r="X131" i="4"/>
  <c r="I141" i="3" s="1"/>
  <c r="Y134" i="4"/>
  <c r="J181" i="3" s="1"/>
  <c r="U137" i="4"/>
  <c r="F182" i="3" s="1"/>
  <c r="X138" i="4"/>
  <c r="I145" i="3" s="1"/>
  <c r="Y141" i="4"/>
  <c r="J147" i="3" s="1"/>
  <c r="Y145" i="4"/>
  <c r="J150" i="3" s="1"/>
  <c r="Y149" i="4"/>
  <c r="J153" i="3" s="1"/>
  <c r="Y153" i="4"/>
  <c r="J156" i="3" s="1"/>
  <c r="W158" i="4"/>
  <c r="H159" i="3" s="1"/>
  <c r="U159" i="4"/>
  <c r="F160" i="3" s="1"/>
  <c r="Y159" i="4"/>
  <c r="J160" i="3" s="1"/>
  <c r="W162" i="4"/>
  <c r="H163" i="3" s="1"/>
  <c r="U163" i="4"/>
  <c r="F164" i="3" s="1"/>
  <c r="Y163" i="4"/>
  <c r="J164" i="3" s="1"/>
  <c r="W166" i="4"/>
  <c r="H166" i="3" s="1"/>
  <c r="U167" i="4"/>
  <c r="F167" i="3" s="1"/>
  <c r="Y167" i="4"/>
  <c r="J167" i="3" s="1"/>
  <c r="W170" i="4"/>
  <c r="H188" i="3" s="1"/>
  <c r="U171" i="4"/>
  <c r="F170" i="3" s="1"/>
  <c r="Y171" i="4"/>
  <c r="J170" i="3" s="1"/>
  <c r="W174" i="4"/>
  <c r="H195" i="3" s="1"/>
  <c r="U175" i="4"/>
  <c r="F196" i="3" s="1"/>
  <c r="Y175" i="4"/>
  <c r="J196" i="3" s="1"/>
  <c r="W178" i="4"/>
  <c r="H175" i="3" s="1"/>
  <c r="U179" i="4"/>
  <c r="F176" i="3" s="1"/>
  <c r="Y179" i="4"/>
  <c r="J176" i="3" s="1"/>
  <c r="W182" i="4"/>
  <c r="H197" i="3" s="1"/>
  <c r="U183" i="4"/>
  <c r="F178" i="3" s="1"/>
  <c r="Y183" i="4"/>
  <c r="J178" i="3" s="1"/>
  <c r="W186" i="4"/>
  <c r="H180" i="3" s="1"/>
  <c r="U187" i="4"/>
  <c r="F190" i="3" s="1"/>
  <c r="Y187" i="4"/>
  <c r="J190" i="3" s="1"/>
  <c r="W190" i="4"/>
  <c r="H200" i="3" s="1"/>
  <c r="U191" i="4"/>
  <c r="F201" i="3" s="1"/>
  <c r="Y191" i="4"/>
  <c r="J201" i="3" s="1"/>
  <c r="W194" i="4"/>
  <c r="H203" i="3" s="1"/>
  <c r="Y194" i="4"/>
  <c r="J203" i="3" s="1"/>
  <c r="U199" i="4"/>
  <c r="F208" i="3" s="1"/>
  <c r="U200" i="4"/>
  <c r="F209" i="3" s="1"/>
  <c r="Y201" i="4"/>
  <c r="J210" i="3" s="1"/>
  <c r="Y202" i="4"/>
  <c r="J212" i="3" s="1"/>
  <c r="Y203" i="4"/>
  <c r="J213" i="3" s="1"/>
  <c r="Y35" i="4"/>
  <c r="J43" i="3" s="1"/>
  <c r="W36" i="4"/>
  <c r="H131" i="3" s="1"/>
  <c r="Y36" i="4"/>
  <c r="J131" i="3" s="1"/>
  <c r="W40" i="4"/>
  <c r="H47" i="3" s="1"/>
  <c r="Y40" i="4"/>
  <c r="J47" i="3" s="1"/>
  <c r="W44" i="4"/>
  <c r="H117" i="3" s="1"/>
  <c r="Y44" i="4"/>
  <c r="J117" i="3" s="1"/>
  <c r="W52" i="4"/>
  <c r="H56" i="3" s="1"/>
  <c r="Y52" i="4"/>
  <c r="J56" i="3" s="1"/>
  <c r="U53" i="4"/>
  <c r="F57" i="3" s="1"/>
  <c r="U54" i="4"/>
  <c r="F58" i="3" s="1"/>
  <c r="U57" i="4"/>
  <c r="F61" i="3" s="1"/>
  <c r="Y59" i="4"/>
  <c r="J63" i="3" s="1"/>
  <c r="U61" i="4"/>
  <c r="F65" i="3" s="1"/>
  <c r="U65" i="4"/>
  <c r="F69" i="3" s="1"/>
  <c r="Y67" i="4"/>
  <c r="J71" i="3" s="1"/>
  <c r="W76" i="4"/>
  <c r="H78" i="3" s="1"/>
  <c r="U77" i="4"/>
  <c r="F133" i="3" s="1"/>
  <c r="W80" i="4"/>
  <c r="H122" i="3" s="1"/>
  <c r="U81" i="4"/>
  <c r="F123" i="3" s="1"/>
  <c r="Y81" i="4"/>
  <c r="J123" i="3" s="1"/>
  <c r="W84" i="4"/>
  <c r="H82" i="3" s="1"/>
  <c r="W88" i="4"/>
  <c r="H86" i="3" s="1"/>
  <c r="U89" i="4"/>
  <c r="F87" i="3" s="1"/>
  <c r="W92" i="4"/>
  <c r="H90" i="3" s="1"/>
  <c r="U93" i="4"/>
  <c r="F91" i="3" s="1"/>
  <c r="Y93" i="4"/>
  <c r="J91" i="3" s="1"/>
  <c r="W96" i="4"/>
  <c r="H93" i="3" s="1"/>
  <c r="U97" i="4"/>
  <c r="F125" i="3" s="1"/>
  <c r="W100" i="4"/>
  <c r="H135" i="3" s="1"/>
  <c r="U101" i="4"/>
  <c r="F95" i="3" s="1"/>
  <c r="Y101" i="4"/>
  <c r="J95" i="3" s="1"/>
  <c r="W104" i="4"/>
  <c r="H126" i="3" s="1"/>
  <c r="U105" i="4"/>
  <c r="F98" i="3" s="1"/>
  <c r="Y105" i="4"/>
  <c r="J98" i="3" s="1"/>
  <c r="W108" i="4"/>
  <c r="H136" i="3" s="1"/>
  <c r="U109" i="4"/>
  <c r="F101" i="3" s="1"/>
  <c r="Y109" i="4"/>
  <c r="J101" i="3" s="1"/>
  <c r="W112" i="4"/>
  <c r="H103" i="3" s="1"/>
  <c r="U113" i="4"/>
  <c r="F104" i="3" s="1"/>
  <c r="Y113" i="4"/>
  <c r="J104" i="3" s="1"/>
  <c r="W116" i="4"/>
  <c r="H106" i="3" s="1"/>
  <c r="U117" i="4"/>
  <c r="F107" i="3" s="1"/>
  <c r="Y117" i="4"/>
  <c r="J107" i="3" s="1"/>
  <c r="W120" i="4"/>
  <c r="H137" i="3" s="1"/>
  <c r="U121" i="4"/>
  <c r="F109" i="3" s="1"/>
  <c r="Y121" i="4"/>
  <c r="J109" i="3" s="1"/>
  <c r="U125" i="4"/>
  <c r="F112" i="3" s="1"/>
  <c r="Y127" i="4"/>
  <c r="J114" i="3" s="1"/>
  <c r="U129" i="4"/>
  <c r="F139" i="3" s="1"/>
  <c r="W132" i="4"/>
  <c r="H192" i="3" s="1"/>
  <c r="T133" i="4"/>
  <c r="E142" i="3" s="1"/>
  <c r="Y138" i="4"/>
  <c r="J145" i="3" s="1"/>
  <c r="W139" i="4"/>
  <c r="H146" i="3" s="1"/>
  <c r="V143" i="4"/>
  <c r="G148" i="3" s="1"/>
  <c r="X143" i="4"/>
  <c r="I148" i="3" s="1"/>
  <c r="V147" i="4"/>
  <c r="G152" i="3" s="1"/>
  <c r="X147" i="4"/>
  <c r="I152" i="3" s="1"/>
  <c r="V151" i="4"/>
  <c r="G155" i="3" s="1"/>
  <c r="X151" i="4"/>
  <c r="I155" i="3" s="1"/>
  <c r="V155" i="4"/>
  <c r="G193" i="3" s="1"/>
  <c r="X155" i="4"/>
  <c r="I193" i="3" s="1"/>
  <c r="V159" i="4"/>
  <c r="G160" i="3" s="1"/>
  <c r="T160" i="4"/>
  <c r="E161" i="3" s="1"/>
  <c r="V163" i="4"/>
  <c r="G164" i="3" s="1"/>
  <c r="T164" i="4"/>
  <c r="E187" i="3" s="1"/>
  <c r="V167" i="4"/>
  <c r="G167" i="3" s="1"/>
  <c r="T168" i="4"/>
  <c r="E168" i="3" s="1"/>
  <c r="X168" i="4"/>
  <c r="I168" i="3" s="1"/>
  <c r="V171" i="4"/>
  <c r="G170" i="3" s="1"/>
  <c r="T172" i="4"/>
  <c r="E171" i="3" s="1"/>
  <c r="X172" i="4"/>
  <c r="I171" i="3" s="1"/>
  <c r="V175" i="4"/>
  <c r="G196" i="3" s="1"/>
  <c r="T176" i="4"/>
  <c r="E173" i="3" s="1"/>
  <c r="V179" i="4"/>
  <c r="G176" i="3" s="1"/>
  <c r="T180" i="4"/>
  <c r="E189" i="3" s="1"/>
  <c r="X180" i="4"/>
  <c r="I189" i="3" s="1"/>
  <c r="V183" i="4"/>
  <c r="G178" i="3" s="1"/>
  <c r="T184" i="4"/>
  <c r="E198" i="3" s="1"/>
  <c r="T188" i="4"/>
  <c r="E191" i="3" s="1"/>
  <c r="X188" i="4"/>
  <c r="I191" i="3" s="1"/>
  <c r="X192" i="4"/>
  <c r="I211" i="3" s="1"/>
  <c r="V199" i="4"/>
  <c r="G208" i="3" s="1"/>
  <c r="X199" i="4"/>
  <c r="I208" i="3" s="1"/>
  <c r="T200" i="4"/>
  <c r="E209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 s="1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W540" i="4"/>
  <c r="H492" i="3" s="1"/>
  <c r="U544" i="4"/>
  <c r="F565" i="3" s="1"/>
  <c r="W544" i="4"/>
  <c r="H565" i="3" s="1"/>
  <c r="Y544" i="4"/>
  <c r="J565" i="3" s="1"/>
  <c r="Y547" i="4"/>
  <c r="J497" i="3" s="1"/>
  <c r="T549" i="4"/>
  <c r="E498" i="3" s="1"/>
  <c r="W550" i="4"/>
  <c r="H614" i="3" s="1"/>
  <c r="W552" i="4"/>
  <c r="H615" i="3" s="1"/>
  <c r="W554" i="4"/>
  <c r="H501" i="3" s="1"/>
  <c r="W556" i="4"/>
  <c r="H567" i="3" s="1"/>
  <c r="W558" i="4"/>
  <c r="H503" i="3" s="1"/>
  <c r="W560" i="4"/>
  <c r="H504" i="3" s="1"/>
  <c r="U561" i="4"/>
  <c r="F569" i="3" s="1"/>
  <c r="W562" i="4"/>
  <c r="H505" i="3" s="1"/>
  <c r="U563" i="4"/>
  <c r="F506" i="3" s="1"/>
  <c r="W564" i="4"/>
  <c r="H507" i="3" s="1"/>
  <c r="W567" i="4"/>
  <c r="H510" i="3" s="1"/>
  <c r="T568" i="4"/>
  <c r="E511" i="3" s="1"/>
  <c r="V568" i="4"/>
  <c r="G511" i="3" s="1"/>
  <c r="Y569" i="4"/>
  <c r="J512" i="3" s="1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 s="1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W570" i="4"/>
  <c r="H513" i="3" s="1"/>
  <c r="U571" i="4"/>
  <c r="F514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W546" i="4"/>
  <c r="H496" i="3" s="1"/>
  <c r="Y546" i="4"/>
  <c r="J496" i="3" s="1"/>
  <c r="Y548" i="4"/>
  <c r="J566" i="3" s="1"/>
  <c r="V549" i="4"/>
  <c r="G498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 s="1"/>
  <c r="X572" i="4"/>
  <c r="I515" i="3" s="1"/>
  <c r="V576" i="4"/>
  <c r="G519" i="3" s="1"/>
  <c r="X576" i="4"/>
  <c r="I519" i="3" s="1"/>
  <c r="V580" i="4"/>
  <c r="G571" i="3" s="1"/>
  <c r="X580" i="4"/>
  <c r="I571" i="3" s="1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 s="1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W566" i="4"/>
  <c r="H509" i="3" s="1"/>
  <c r="Y566" i="4"/>
  <c r="J509" i="3" s="1"/>
  <c r="T567" i="4"/>
  <c r="E510" i="3" s="1"/>
  <c r="Y568" i="4"/>
  <c r="J511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Y595" i="4"/>
  <c r="J532" i="3" s="1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 s="1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 s="1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 s="1"/>
  <c r="V941" i="4"/>
  <c r="G949" i="3" s="1"/>
  <c r="X941" i="4"/>
  <c r="I949" i="3" s="1"/>
  <c r="W949" i="4"/>
  <c r="H956" i="3" s="1"/>
  <c r="W956" i="4"/>
  <c r="H963" i="3" s="1"/>
  <c r="U964" i="4"/>
  <c r="F999" i="3" s="1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 s="1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 s="1"/>
  <c r="V1148" i="4"/>
  <c r="G1120" i="3" s="1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 s="1"/>
  <c r="T1388" i="4"/>
  <c r="E1355" i="3" s="1"/>
  <c r="V1388" i="4"/>
  <c r="G1355" i="3" s="1"/>
  <c r="X1388" i="4"/>
  <c r="I1355" i="3" s="1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 s="1"/>
  <c r="W1124" i="4"/>
  <c r="H1110" i="3" s="1"/>
  <c r="U1125" i="4"/>
  <c r="F1177" i="3" s="1"/>
  <c r="Y1125" i="4"/>
  <c r="J1177" i="3" s="1"/>
  <c r="W1132" i="4"/>
  <c r="H1217" i="3" s="1"/>
  <c r="U1133" i="4"/>
  <c r="F1218" i="3" s="1"/>
  <c r="Y1133" i="4"/>
  <c r="J1218" i="3" s="1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 s="1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 s="1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 s="1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 s="1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 s="1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 s="1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 s="1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 s="1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 s="1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 s="1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 s="1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 s="1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 s="1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 s="1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T8" i="4"/>
  <c r="E18" i="3" s="1"/>
  <c r="T10" i="4"/>
  <c r="E33" i="3" s="1"/>
  <c r="T12" i="4"/>
  <c r="E20" i="3" s="1"/>
  <c r="U14" i="4"/>
  <c r="F22" i="3" s="1"/>
  <c r="Y15" i="4"/>
  <c r="J23" i="3" s="1"/>
  <c r="U19" i="4"/>
  <c r="F27" i="3" s="1"/>
  <c r="U22" i="4"/>
  <c r="F30" i="3" s="1"/>
  <c r="W14" i="4"/>
  <c r="H22" i="3" s="1"/>
  <c r="T17" i="4"/>
  <c r="E25" i="3" s="1"/>
  <c r="V17" i="4"/>
  <c r="G25" i="3" s="1"/>
  <c r="Y18" i="4"/>
  <c r="J26" i="3" s="1"/>
  <c r="V20" i="4"/>
  <c r="G28" i="3" s="1"/>
  <c r="W6" i="4"/>
  <c r="H16" i="3" s="1"/>
  <c r="W8" i="4"/>
  <c r="H18" i="3" s="1"/>
  <c r="W10" i="4"/>
  <c r="H33" i="3" s="1"/>
  <c r="W12" i="4"/>
  <c r="H20" i="3" s="1"/>
  <c r="T15" i="4"/>
  <c r="E23" i="3" s="1"/>
  <c r="V15" i="4"/>
  <c r="G23" i="3" s="1"/>
  <c r="U17" i="4"/>
  <c r="F25" i="3" s="1"/>
  <c r="U9" i="4"/>
  <c r="F32" i="3" s="1"/>
  <c r="U13" i="4"/>
  <c r="F21" i="3" s="1"/>
  <c r="X18" i="4"/>
  <c r="I26" i="3" s="1"/>
  <c r="X21" i="4"/>
  <c r="I29" i="3" s="1"/>
  <c r="T5" i="4"/>
  <c r="T16" i="4"/>
  <c r="E24" i="3" s="1"/>
  <c r="V16" i="4"/>
  <c r="G24" i="3" s="1"/>
  <c r="U18" i="4"/>
  <c r="F26" i="3" s="1"/>
  <c r="U5" i="4"/>
  <c r="U7" i="4"/>
  <c r="F17" i="3" s="1"/>
  <c r="W5" i="4"/>
  <c r="W7" i="4"/>
  <c r="H17" i="3" s="1"/>
  <c r="W9" i="4"/>
  <c r="H32" i="3" s="1"/>
  <c r="W11" i="4"/>
  <c r="H19" i="3" s="1"/>
  <c r="W13" i="4"/>
  <c r="H21" i="3" s="1"/>
  <c r="T14" i="4"/>
  <c r="E22" i="3" s="1"/>
  <c r="V14" i="4"/>
  <c r="G22" i="3" s="1"/>
  <c r="U16" i="4"/>
  <c r="F24" i="3" s="1"/>
  <c r="Y17" i="4"/>
  <c r="J25" i="3" s="1"/>
  <c r="T19" i="4"/>
  <c r="E27" i="3" s="1"/>
  <c r="V19" i="4"/>
  <c r="G27" i="3" s="1"/>
  <c r="X19" i="4"/>
  <c r="I27" i="3" s="1"/>
  <c r="U24" i="4"/>
  <c r="F34" i="3" s="1"/>
  <c r="W26" i="4"/>
  <c r="H36" i="3" s="1"/>
  <c r="T27" i="4"/>
  <c r="E37" i="3" s="1"/>
  <c r="V27" i="4"/>
  <c r="G37" i="3" s="1"/>
  <c r="X27" i="4"/>
  <c r="I37" i="3" s="1"/>
  <c r="U32" i="4"/>
  <c r="F115" i="3" s="1"/>
  <c r="W34" i="4"/>
  <c r="H116" i="3" s="1"/>
  <c r="T35" i="4"/>
  <c r="E43" i="3" s="1"/>
  <c r="V35" i="4"/>
  <c r="G43" i="3" s="1"/>
  <c r="X35" i="4"/>
  <c r="I43" i="3" s="1"/>
  <c r="V46" i="4"/>
  <c r="G52" i="3" s="1"/>
  <c r="Y47" i="4"/>
  <c r="J53" i="3" s="1"/>
  <c r="V51" i="4"/>
  <c r="G55" i="3" s="1"/>
  <c r="W55" i="4"/>
  <c r="H59" i="3" s="1"/>
  <c r="Y55" i="4"/>
  <c r="J59" i="3" s="1"/>
  <c r="T56" i="4"/>
  <c r="E60" i="3" s="1"/>
  <c r="V56" i="4"/>
  <c r="G60" i="3" s="1"/>
  <c r="X56" i="4"/>
  <c r="I60" i="3" s="1"/>
  <c r="W58" i="4"/>
  <c r="H62" i="3" s="1"/>
  <c r="Y58" i="4"/>
  <c r="J62" i="3" s="1"/>
  <c r="X59" i="4"/>
  <c r="I63" i="3" s="1"/>
  <c r="U62" i="4"/>
  <c r="F66" i="3" s="1"/>
  <c r="Y62" i="4"/>
  <c r="J66" i="3" s="1"/>
  <c r="U66" i="4"/>
  <c r="F70" i="3" s="1"/>
  <c r="Y66" i="4"/>
  <c r="J70" i="3" s="1"/>
  <c r="T73" i="4"/>
  <c r="E76" i="3" s="1"/>
  <c r="V73" i="4"/>
  <c r="G76" i="3" s="1"/>
  <c r="X73" i="4"/>
  <c r="I76" i="3" s="1"/>
  <c r="U76" i="4"/>
  <c r="F78" i="3" s="1"/>
  <c r="Y76" i="4"/>
  <c r="J78" i="3" s="1"/>
  <c r="U80" i="4"/>
  <c r="F122" i="3" s="1"/>
  <c r="Y80" i="4"/>
  <c r="J122" i="3" s="1"/>
  <c r="W83" i="4"/>
  <c r="H81" i="3" s="1"/>
  <c r="U84" i="4"/>
  <c r="F82" i="3" s="1"/>
  <c r="Y84" i="4"/>
  <c r="J82" i="3" s="1"/>
  <c r="W87" i="4"/>
  <c r="H85" i="3" s="1"/>
  <c r="U88" i="4"/>
  <c r="F86" i="3" s="1"/>
  <c r="Y88" i="4"/>
  <c r="J86" i="3" s="1"/>
  <c r="W91" i="4"/>
  <c r="H89" i="3" s="1"/>
  <c r="U92" i="4"/>
  <c r="F90" i="3" s="1"/>
  <c r="Y92" i="4"/>
  <c r="J90" i="3" s="1"/>
  <c r="W95" i="4"/>
  <c r="H124" i="3" s="1"/>
  <c r="U96" i="4"/>
  <c r="F93" i="3" s="1"/>
  <c r="Y96" i="4"/>
  <c r="J93" i="3" s="1"/>
  <c r="W99" i="4"/>
  <c r="H94" i="3" s="1"/>
  <c r="Y100" i="4"/>
  <c r="J135" i="3" s="1"/>
  <c r="Y104" i="4"/>
  <c r="J126" i="3" s="1"/>
  <c r="Y108" i="4"/>
  <c r="J136" i="3" s="1"/>
  <c r="Y112" i="4"/>
  <c r="J103" i="3" s="1"/>
  <c r="W115" i="4"/>
  <c r="H105" i="3" s="1"/>
  <c r="Y116" i="4"/>
  <c r="J106" i="3" s="1"/>
  <c r="Y120" i="4"/>
  <c r="J137" i="3" s="1"/>
  <c r="U123" i="4"/>
  <c r="F111" i="3" s="1"/>
  <c r="W125" i="4"/>
  <c r="H112" i="3" s="1"/>
  <c r="Y125" i="4"/>
  <c r="J112" i="3" s="1"/>
  <c r="T126" i="4"/>
  <c r="E113" i="3" s="1"/>
  <c r="T131" i="4"/>
  <c r="E141" i="3" s="1"/>
  <c r="W136" i="4"/>
  <c r="H144" i="3" s="1"/>
  <c r="W21" i="4"/>
  <c r="H29" i="3" s="1"/>
  <c r="T22" i="4"/>
  <c r="E30" i="3" s="1"/>
  <c r="X22" i="4"/>
  <c r="I30" i="3" s="1"/>
  <c r="U27" i="4"/>
  <c r="F37" i="3" s="1"/>
  <c r="W29" i="4"/>
  <c r="H39" i="3" s="1"/>
  <c r="T30" i="4"/>
  <c r="E40" i="3" s="1"/>
  <c r="X30" i="4"/>
  <c r="I40" i="3" s="1"/>
  <c r="U35" i="4"/>
  <c r="F43" i="3" s="1"/>
  <c r="W37" i="4"/>
  <c r="H44" i="3" s="1"/>
  <c r="W39" i="4"/>
  <c r="H46" i="3" s="1"/>
  <c r="W41" i="4"/>
  <c r="H48" i="3" s="1"/>
  <c r="W43" i="4"/>
  <c r="H50" i="3" s="1"/>
  <c r="W45" i="4"/>
  <c r="H51" i="3" s="1"/>
  <c r="X47" i="4"/>
  <c r="I53" i="3" s="1"/>
  <c r="X50" i="4"/>
  <c r="I132" i="3" s="1"/>
  <c r="U51" i="4"/>
  <c r="F55" i="3" s="1"/>
  <c r="U56" i="4"/>
  <c r="F60" i="3" s="1"/>
  <c r="U59" i="4"/>
  <c r="F63" i="3" s="1"/>
  <c r="T63" i="4"/>
  <c r="E67" i="3" s="1"/>
  <c r="X63" i="4"/>
  <c r="I67" i="3" s="1"/>
  <c r="T67" i="4"/>
  <c r="E71" i="3" s="1"/>
  <c r="X67" i="4"/>
  <c r="I71" i="3" s="1"/>
  <c r="W69" i="4"/>
  <c r="H73" i="3" s="1"/>
  <c r="T70" i="4"/>
  <c r="E119" i="3" s="1"/>
  <c r="X70" i="4"/>
  <c r="I119" i="3" s="1"/>
  <c r="W72" i="4"/>
  <c r="H75" i="3" s="1"/>
  <c r="T77" i="4"/>
  <c r="E133" i="3" s="1"/>
  <c r="V77" i="4"/>
  <c r="G133" i="3" s="1"/>
  <c r="X77" i="4"/>
  <c r="I133" i="3" s="1"/>
  <c r="T81" i="4"/>
  <c r="E123" i="3" s="1"/>
  <c r="V81" i="4"/>
  <c r="G123" i="3" s="1"/>
  <c r="X81" i="4"/>
  <c r="I123" i="3" s="1"/>
  <c r="T85" i="4"/>
  <c r="E83" i="3" s="1"/>
  <c r="V85" i="4"/>
  <c r="G83" i="3" s="1"/>
  <c r="X85" i="4"/>
  <c r="I83" i="3" s="1"/>
  <c r="V88" i="4"/>
  <c r="G86" i="3" s="1"/>
  <c r="T89" i="4"/>
  <c r="E87" i="3" s="1"/>
  <c r="X89" i="4"/>
  <c r="I87" i="3" s="1"/>
  <c r="V92" i="4"/>
  <c r="G90" i="3" s="1"/>
  <c r="T93" i="4"/>
  <c r="E91" i="3" s="1"/>
  <c r="X93" i="4"/>
  <c r="I91" i="3" s="1"/>
  <c r="V96" i="4"/>
  <c r="G93" i="3" s="1"/>
  <c r="T97" i="4"/>
  <c r="E125" i="3" s="1"/>
  <c r="X97" i="4"/>
  <c r="I125" i="3" s="1"/>
  <c r="V100" i="4"/>
  <c r="G135" i="3" s="1"/>
  <c r="T101" i="4"/>
  <c r="E95" i="3" s="1"/>
  <c r="X101" i="4"/>
  <c r="I95" i="3" s="1"/>
  <c r="V104" i="4"/>
  <c r="G126" i="3" s="1"/>
  <c r="T105" i="4"/>
  <c r="E98" i="3" s="1"/>
  <c r="X105" i="4"/>
  <c r="I98" i="3" s="1"/>
  <c r="V108" i="4"/>
  <c r="G136" i="3" s="1"/>
  <c r="T109" i="4"/>
  <c r="E101" i="3" s="1"/>
  <c r="X109" i="4"/>
  <c r="I101" i="3" s="1"/>
  <c r="V112" i="4"/>
  <c r="G103" i="3" s="1"/>
  <c r="T113" i="4"/>
  <c r="E104" i="3" s="1"/>
  <c r="X113" i="4"/>
  <c r="I104" i="3" s="1"/>
  <c r="V116" i="4"/>
  <c r="G106" i="3" s="1"/>
  <c r="T117" i="4"/>
  <c r="E107" i="3" s="1"/>
  <c r="X117" i="4"/>
  <c r="I107" i="3" s="1"/>
  <c r="V120" i="4"/>
  <c r="G137" i="3" s="1"/>
  <c r="T121" i="4"/>
  <c r="E109" i="3" s="1"/>
  <c r="V123" i="4"/>
  <c r="G111" i="3" s="1"/>
  <c r="U126" i="4"/>
  <c r="F113" i="3" s="1"/>
  <c r="W128" i="4"/>
  <c r="H138" i="3" s="1"/>
  <c r="W130" i="4"/>
  <c r="H140" i="3" s="1"/>
  <c r="V132" i="4"/>
  <c r="G192" i="3" s="1"/>
  <c r="X136" i="4"/>
  <c r="I144" i="3" s="1"/>
  <c r="W24" i="4"/>
  <c r="H34" i="3" s="1"/>
  <c r="T25" i="4"/>
  <c r="E35" i="3" s="1"/>
  <c r="X25" i="4"/>
  <c r="I35" i="3" s="1"/>
  <c r="U30" i="4"/>
  <c r="F40" i="3" s="1"/>
  <c r="W32" i="4"/>
  <c r="H115" i="3" s="1"/>
  <c r="T33" i="4"/>
  <c r="E42" i="3" s="1"/>
  <c r="X33" i="4"/>
  <c r="I42" i="3" s="1"/>
  <c r="T38" i="4"/>
  <c r="E45" i="3" s="1"/>
  <c r="T40" i="4"/>
  <c r="E47" i="3" s="1"/>
  <c r="T44" i="4"/>
  <c r="E117" i="3" s="1"/>
  <c r="T46" i="4"/>
  <c r="E52" i="3" s="1"/>
  <c r="X49" i="4"/>
  <c r="I118" i="3" s="1"/>
  <c r="X57" i="4"/>
  <c r="I61" i="3" s="1"/>
  <c r="Y70" i="4"/>
  <c r="J119" i="3" s="1"/>
  <c r="Y77" i="4"/>
  <c r="J133" i="3" s="1"/>
  <c r="U85" i="4"/>
  <c r="F83" i="3" s="1"/>
  <c r="Y85" i="4"/>
  <c r="J83" i="3" s="1"/>
  <c r="Y89" i="4"/>
  <c r="J87" i="3" s="1"/>
  <c r="Y97" i="4"/>
  <c r="J125" i="3" s="1"/>
  <c r="X20" i="4"/>
  <c r="I28" i="3" s="1"/>
  <c r="U25" i="4"/>
  <c r="F35" i="3" s="1"/>
  <c r="W27" i="4"/>
  <c r="H37" i="3" s="1"/>
  <c r="V28" i="4"/>
  <c r="G38" i="3" s="1"/>
  <c r="X28" i="4"/>
  <c r="I38" i="3" s="1"/>
  <c r="U33" i="4"/>
  <c r="F42" i="3" s="1"/>
  <c r="W35" i="4"/>
  <c r="H43" i="3" s="1"/>
  <c r="T36" i="4"/>
  <c r="E131" i="3" s="1"/>
  <c r="V36" i="4"/>
  <c r="G131" i="3" s="1"/>
  <c r="X36" i="4"/>
  <c r="I131" i="3" s="1"/>
  <c r="U38" i="4"/>
  <c r="U40" i="4"/>
  <c r="F47" i="3" s="1"/>
  <c r="U42" i="4"/>
  <c r="F49" i="3" s="1"/>
  <c r="U44" i="4"/>
  <c r="F117" i="3" s="1"/>
  <c r="U46" i="4"/>
  <c r="F52" i="3" s="1"/>
  <c r="V47" i="4"/>
  <c r="G53" i="3" s="1"/>
  <c r="X48" i="4"/>
  <c r="I54" i="3" s="1"/>
  <c r="U49" i="4"/>
  <c r="F118" i="3" s="1"/>
  <c r="W51" i="4"/>
  <c r="H55" i="3" s="1"/>
  <c r="Y51" i="4"/>
  <c r="J55" i="3" s="1"/>
  <c r="W56" i="4"/>
  <c r="H60" i="3" s="1"/>
  <c r="Y56" i="4"/>
  <c r="J60" i="3" s="1"/>
  <c r="T60" i="4"/>
  <c r="E64" i="3" s="1"/>
  <c r="V60" i="4"/>
  <c r="G64" i="3" s="1"/>
  <c r="X60" i="4"/>
  <c r="I64" i="3" s="1"/>
  <c r="T64" i="4"/>
  <c r="E68" i="3" s="1"/>
  <c r="V64" i="4"/>
  <c r="G68" i="3" s="1"/>
  <c r="X64" i="4"/>
  <c r="I68" i="3" s="1"/>
  <c r="T71" i="4"/>
  <c r="E74" i="3" s="1"/>
  <c r="V71" i="4"/>
  <c r="G74" i="3" s="1"/>
  <c r="X71" i="4"/>
  <c r="I74" i="3" s="1"/>
  <c r="T74" i="4"/>
  <c r="E77" i="3" s="1"/>
  <c r="V74" i="4"/>
  <c r="G77" i="3" s="1"/>
  <c r="X74" i="4"/>
  <c r="I77" i="3" s="1"/>
  <c r="V78" i="4"/>
  <c r="G121" i="3" s="1"/>
  <c r="X78" i="4"/>
  <c r="I121" i="3" s="1"/>
  <c r="V82" i="4"/>
  <c r="G80" i="3" s="1"/>
  <c r="X82" i="4"/>
  <c r="I80" i="3" s="1"/>
  <c r="X86" i="4"/>
  <c r="I84" i="3" s="1"/>
  <c r="X90" i="4"/>
  <c r="I88" i="3" s="1"/>
  <c r="X98" i="4"/>
  <c r="I134" i="3" s="1"/>
  <c r="X102" i="4"/>
  <c r="I96" i="3" s="1"/>
  <c r="X106" i="4"/>
  <c r="I99" i="3" s="1"/>
  <c r="X114" i="4"/>
  <c r="I128" i="3" s="1"/>
  <c r="T118" i="4"/>
  <c r="E129" i="3" s="1"/>
  <c r="X118" i="4"/>
  <c r="I129" i="3" s="1"/>
  <c r="W126" i="4"/>
  <c r="H113" i="3" s="1"/>
  <c r="Y128" i="4"/>
  <c r="J138" i="3" s="1"/>
  <c r="V135" i="4"/>
  <c r="G143" i="3" s="1"/>
  <c r="W15" i="4"/>
  <c r="H23" i="3" s="1"/>
  <c r="W17" i="4"/>
  <c r="H25" i="3" s="1"/>
  <c r="U20" i="4"/>
  <c r="F28" i="3" s="1"/>
  <c r="W22" i="4"/>
  <c r="H30" i="3" s="1"/>
  <c r="T23" i="4"/>
  <c r="E31" i="3" s="1"/>
  <c r="V23" i="4"/>
  <c r="G31" i="3" s="1"/>
  <c r="X23" i="4"/>
  <c r="I31" i="3" s="1"/>
  <c r="U28" i="4"/>
  <c r="F38" i="3" s="1"/>
  <c r="W30" i="4"/>
  <c r="H40" i="3" s="1"/>
  <c r="T31" i="4"/>
  <c r="E41" i="3" s="1"/>
  <c r="V31" i="4"/>
  <c r="G41" i="3" s="1"/>
  <c r="X31" i="4"/>
  <c r="I41" i="3" s="1"/>
  <c r="U36" i="4"/>
  <c r="F131" i="3" s="1"/>
  <c r="V45" i="4"/>
  <c r="G51" i="3" s="1"/>
  <c r="Y48" i="4"/>
  <c r="J54" i="3" s="1"/>
  <c r="X51" i="4"/>
  <c r="I55" i="3" s="1"/>
  <c r="U60" i="4"/>
  <c r="F64" i="3" s="1"/>
  <c r="Y60" i="4"/>
  <c r="J64" i="3" s="1"/>
  <c r="U64" i="4"/>
  <c r="F68" i="3" s="1"/>
  <c r="Y64" i="4"/>
  <c r="J68" i="3" s="1"/>
  <c r="W67" i="4"/>
  <c r="H71" i="3" s="1"/>
  <c r="T68" i="4"/>
  <c r="E72" i="3" s="1"/>
  <c r="V68" i="4"/>
  <c r="G72" i="3" s="1"/>
  <c r="X68" i="4"/>
  <c r="I72" i="3" s="1"/>
  <c r="U71" i="4"/>
  <c r="F74" i="3" s="1"/>
  <c r="Y74" i="4"/>
  <c r="J77" i="3" s="1"/>
  <c r="W77" i="4"/>
  <c r="H133" i="3" s="1"/>
  <c r="U78" i="4"/>
  <c r="F121" i="3" s="1"/>
  <c r="Y78" i="4"/>
  <c r="J121" i="3" s="1"/>
  <c r="W81" i="4"/>
  <c r="H123" i="3" s="1"/>
  <c r="U82" i="4"/>
  <c r="F80" i="3" s="1"/>
  <c r="Y82" i="4"/>
  <c r="J80" i="3" s="1"/>
  <c r="W85" i="4"/>
  <c r="H83" i="3" s="1"/>
  <c r="U86" i="4"/>
  <c r="F84" i="3" s="1"/>
  <c r="Y86" i="4"/>
  <c r="J84" i="3" s="1"/>
  <c r="W89" i="4"/>
  <c r="H87" i="3" s="1"/>
  <c r="U90" i="4"/>
  <c r="F88" i="3" s="1"/>
  <c r="Y90" i="4"/>
  <c r="J88" i="3" s="1"/>
  <c r="W93" i="4"/>
  <c r="H91" i="3" s="1"/>
  <c r="U94" i="4"/>
  <c r="F92" i="3" s="1"/>
  <c r="Y94" i="4"/>
  <c r="J92" i="3" s="1"/>
  <c r="W97" i="4"/>
  <c r="H125" i="3" s="1"/>
  <c r="U98" i="4"/>
  <c r="F134" i="3" s="1"/>
  <c r="Y98" i="4"/>
  <c r="J134" i="3" s="1"/>
  <c r="W101" i="4"/>
  <c r="H95" i="3" s="1"/>
  <c r="U102" i="4"/>
  <c r="F96" i="3" s="1"/>
  <c r="Y102" i="4"/>
  <c r="J96" i="3" s="1"/>
  <c r="W105" i="4"/>
  <c r="H98" i="3" s="1"/>
  <c r="U106" i="4"/>
  <c r="F99" i="3" s="1"/>
  <c r="Y106" i="4"/>
  <c r="J99" i="3" s="1"/>
  <c r="W109" i="4"/>
  <c r="H101" i="3" s="1"/>
  <c r="U110" i="4"/>
  <c r="F127" i="3" s="1"/>
  <c r="Y110" i="4"/>
  <c r="J127" i="3" s="1"/>
  <c r="W113" i="4"/>
  <c r="H104" i="3" s="1"/>
  <c r="U114" i="4"/>
  <c r="F128" i="3" s="1"/>
  <c r="Y114" i="4"/>
  <c r="J128" i="3" s="1"/>
  <c r="W117" i="4"/>
  <c r="H107" i="3" s="1"/>
  <c r="U118" i="4"/>
  <c r="F129" i="3" s="1"/>
  <c r="Y118" i="4"/>
  <c r="J129" i="3" s="1"/>
  <c r="W121" i="4"/>
  <c r="H109" i="3" s="1"/>
  <c r="T122" i="4"/>
  <c r="E110" i="3" s="1"/>
  <c r="V124" i="4"/>
  <c r="G130" i="3" s="1"/>
  <c r="U127" i="4"/>
  <c r="F114" i="3" s="1"/>
  <c r="V130" i="4"/>
  <c r="G140" i="3" s="1"/>
  <c r="U134" i="4"/>
  <c r="F181" i="3" s="1"/>
  <c r="W135" i="4"/>
  <c r="H143" i="3" s="1"/>
  <c r="V94" i="4"/>
  <c r="G92" i="3" s="1"/>
  <c r="T95" i="4"/>
  <c r="E124" i="3" s="1"/>
  <c r="X95" i="4"/>
  <c r="I124" i="3" s="1"/>
  <c r="V98" i="4"/>
  <c r="G134" i="3" s="1"/>
  <c r="T99" i="4"/>
  <c r="E94" i="3" s="1"/>
  <c r="X99" i="4"/>
  <c r="I94" i="3" s="1"/>
  <c r="V102" i="4"/>
  <c r="G96" i="3" s="1"/>
  <c r="T103" i="4"/>
  <c r="E97" i="3" s="1"/>
  <c r="X103" i="4"/>
  <c r="I97" i="3" s="1"/>
  <c r="V106" i="4"/>
  <c r="G99" i="3" s="1"/>
  <c r="T107" i="4"/>
  <c r="E100" i="3" s="1"/>
  <c r="X107" i="4"/>
  <c r="I100" i="3" s="1"/>
  <c r="V110" i="4"/>
  <c r="G127" i="3" s="1"/>
  <c r="T111" i="4"/>
  <c r="E102" i="3" s="1"/>
  <c r="X111" i="4"/>
  <c r="I102" i="3" s="1"/>
  <c r="V114" i="4"/>
  <c r="G128" i="3" s="1"/>
  <c r="T115" i="4"/>
  <c r="E105" i="3" s="1"/>
  <c r="X115" i="4"/>
  <c r="I105" i="3" s="1"/>
  <c r="V118" i="4"/>
  <c r="G129" i="3" s="1"/>
  <c r="X119" i="4"/>
  <c r="I108" i="3" s="1"/>
  <c r="U122" i="4"/>
  <c r="F110" i="3" s="1"/>
  <c r="W124" i="4"/>
  <c r="H130" i="3" s="1"/>
  <c r="Y124" i="4"/>
  <c r="J130" i="3" s="1"/>
  <c r="T125" i="4"/>
  <c r="E112" i="3" s="1"/>
  <c r="Y126" i="4"/>
  <c r="J113" i="3" s="1"/>
  <c r="V127" i="4"/>
  <c r="G114" i="3" s="1"/>
  <c r="W129" i="4"/>
  <c r="H139" i="3" s="1"/>
  <c r="W131" i="4"/>
  <c r="H141" i="3" s="1"/>
  <c r="Y131" i="4"/>
  <c r="J141" i="3" s="1"/>
  <c r="V134" i="4"/>
  <c r="G181" i="3" s="1"/>
  <c r="X135" i="4"/>
  <c r="I143" i="3" s="1"/>
  <c r="Y50" i="4"/>
  <c r="J132" i="3" s="1"/>
  <c r="Y61" i="4"/>
  <c r="J65" i="3" s="1"/>
  <c r="Y65" i="4"/>
  <c r="J69" i="3" s="1"/>
  <c r="X69" i="4"/>
  <c r="I73" i="3" s="1"/>
  <c r="X72" i="4"/>
  <c r="I75" i="3" s="1"/>
  <c r="Y75" i="4"/>
  <c r="J120" i="3" s="1"/>
  <c r="Y79" i="4"/>
  <c r="J79" i="3" s="1"/>
  <c r="W82" i="4"/>
  <c r="H80" i="3" s="1"/>
  <c r="U83" i="4"/>
  <c r="F81" i="3" s="1"/>
  <c r="Y83" i="4"/>
  <c r="J81" i="3" s="1"/>
  <c r="Y87" i="4"/>
  <c r="J85" i="3" s="1"/>
  <c r="Y91" i="4"/>
  <c r="J89" i="3" s="1"/>
  <c r="Y95" i="4"/>
  <c r="J124" i="3" s="1"/>
  <c r="U99" i="4"/>
  <c r="F94" i="3" s="1"/>
  <c r="Y99" i="4"/>
  <c r="J94" i="3" s="1"/>
  <c r="W102" i="4"/>
  <c r="H96" i="3" s="1"/>
  <c r="U103" i="4"/>
  <c r="F97" i="3" s="1"/>
  <c r="Y103" i="4"/>
  <c r="J97" i="3" s="1"/>
  <c r="W106" i="4"/>
  <c r="H99" i="3" s="1"/>
  <c r="U107" i="4"/>
  <c r="F100" i="3" s="1"/>
  <c r="Y107" i="4"/>
  <c r="J100" i="3" s="1"/>
  <c r="W110" i="4"/>
  <c r="H127" i="3" s="1"/>
  <c r="U111" i="4"/>
  <c r="F102" i="3" s="1"/>
  <c r="Y111" i="4"/>
  <c r="J102" i="3" s="1"/>
  <c r="W114" i="4"/>
  <c r="H128" i="3" s="1"/>
  <c r="U115" i="4"/>
  <c r="F105" i="3" s="1"/>
  <c r="Y115" i="4"/>
  <c r="J105" i="3" s="1"/>
  <c r="W118" i="4"/>
  <c r="H129" i="3" s="1"/>
  <c r="Y119" i="4"/>
  <c r="J108" i="3" s="1"/>
  <c r="V122" i="4"/>
  <c r="G110" i="3" s="1"/>
  <c r="W127" i="4"/>
  <c r="H114" i="3" s="1"/>
  <c r="T128" i="4"/>
  <c r="E138" i="3" s="1"/>
  <c r="T130" i="4"/>
  <c r="E140" i="3" s="1"/>
  <c r="U136" i="4"/>
  <c r="F144" i="3" s="1"/>
  <c r="U21" i="4"/>
  <c r="F29" i="3" s="1"/>
  <c r="W23" i="4"/>
  <c r="H31" i="3" s="1"/>
  <c r="T24" i="4"/>
  <c r="E34" i="3" s="1"/>
  <c r="V24" i="4"/>
  <c r="G34" i="3" s="1"/>
  <c r="X24" i="4"/>
  <c r="I34" i="3" s="1"/>
  <c r="U29" i="4"/>
  <c r="F39" i="3" s="1"/>
  <c r="W31" i="4"/>
  <c r="H41" i="3" s="1"/>
  <c r="T32" i="4"/>
  <c r="E115" i="3" s="1"/>
  <c r="V32" i="4"/>
  <c r="G115" i="3" s="1"/>
  <c r="X32" i="4"/>
  <c r="I115" i="3" s="1"/>
  <c r="U37" i="4"/>
  <c r="F44" i="3" s="1"/>
  <c r="U39" i="4"/>
  <c r="F46" i="3" s="1"/>
  <c r="U41" i="4"/>
  <c r="F48" i="3" s="1"/>
  <c r="U43" i="4"/>
  <c r="F50" i="3" s="1"/>
  <c r="U45" i="4"/>
  <c r="F51" i="3" s="1"/>
  <c r="T48" i="4"/>
  <c r="E54" i="3" s="1"/>
  <c r="V48" i="4"/>
  <c r="G54" i="3" s="1"/>
  <c r="Y49" i="4"/>
  <c r="J118" i="3" s="1"/>
  <c r="T62" i="4"/>
  <c r="E66" i="3" s="1"/>
  <c r="V62" i="4"/>
  <c r="G66" i="3" s="1"/>
  <c r="X62" i="4"/>
  <c r="I66" i="3" s="1"/>
  <c r="T66" i="4"/>
  <c r="E70" i="3" s="1"/>
  <c r="V66" i="4"/>
  <c r="G70" i="3" s="1"/>
  <c r="X66" i="4"/>
  <c r="I70" i="3" s="1"/>
  <c r="U69" i="4"/>
  <c r="F73" i="3" s="1"/>
  <c r="U72" i="4"/>
  <c r="F75" i="3" s="1"/>
  <c r="Y72" i="4"/>
  <c r="J75" i="3" s="1"/>
  <c r="T76" i="4"/>
  <c r="E78" i="3" s="1"/>
  <c r="V76" i="4"/>
  <c r="G78" i="3" s="1"/>
  <c r="X76" i="4"/>
  <c r="I78" i="3" s="1"/>
  <c r="T80" i="4"/>
  <c r="E122" i="3" s="1"/>
  <c r="V80" i="4"/>
  <c r="G122" i="3" s="1"/>
  <c r="X80" i="4"/>
  <c r="I122" i="3" s="1"/>
  <c r="T84" i="4"/>
  <c r="E82" i="3" s="1"/>
  <c r="X84" i="4"/>
  <c r="I82" i="3" s="1"/>
  <c r="T88" i="4"/>
  <c r="E86" i="3" s="1"/>
  <c r="X88" i="4"/>
  <c r="I86" i="3" s="1"/>
  <c r="V91" i="4"/>
  <c r="G89" i="3" s="1"/>
  <c r="T92" i="4"/>
  <c r="E90" i="3" s="1"/>
  <c r="X92" i="4"/>
  <c r="I90" i="3" s="1"/>
  <c r="V95" i="4"/>
  <c r="G124" i="3" s="1"/>
  <c r="X96" i="4"/>
  <c r="I93" i="3" s="1"/>
  <c r="V99" i="4"/>
  <c r="G94" i="3" s="1"/>
  <c r="T100" i="4"/>
  <c r="E135" i="3" s="1"/>
  <c r="X100" i="4"/>
  <c r="I135" i="3" s="1"/>
  <c r="X104" i="4"/>
  <c r="I126" i="3" s="1"/>
  <c r="X112" i="4"/>
  <c r="I103" i="3" s="1"/>
  <c r="X116" i="4"/>
  <c r="I106" i="3" s="1"/>
  <c r="X120" i="4"/>
  <c r="I137" i="3" s="1"/>
  <c r="W122" i="4"/>
  <c r="H110" i="3" s="1"/>
  <c r="T123" i="4"/>
  <c r="E111" i="3" s="1"/>
  <c r="X162" i="4"/>
  <c r="I163" i="3" s="1"/>
  <c r="X166" i="4"/>
  <c r="I166" i="3" s="1"/>
  <c r="V169" i="4"/>
  <c r="G169" i="3" s="1"/>
  <c r="T170" i="4"/>
  <c r="E188" i="3" s="1"/>
  <c r="X170" i="4"/>
  <c r="I188" i="3" s="1"/>
  <c r="V173" i="4"/>
  <c r="G172" i="3" s="1"/>
  <c r="X174" i="4"/>
  <c r="I195" i="3" s="1"/>
  <c r="X178" i="4"/>
  <c r="I175" i="3" s="1"/>
  <c r="V181" i="4"/>
  <c r="G177" i="3" s="1"/>
  <c r="X182" i="4"/>
  <c r="I197" i="3" s="1"/>
  <c r="X186" i="4"/>
  <c r="I180" i="3" s="1"/>
  <c r="T190" i="4"/>
  <c r="E200" i="3" s="1"/>
  <c r="X190" i="4"/>
  <c r="I200" i="3" s="1"/>
  <c r="V193" i="4"/>
  <c r="G202" i="3" s="1"/>
  <c r="X193" i="4"/>
  <c r="I202" i="3" s="1"/>
  <c r="W198" i="4"/>
  <c r="H207" i="3" s="1"/>
  <c r="X202" i="4"/>
  <c r="I212" i="3" s="1"/>
  <c r="X204" i="4"/>
  <c r="I214" i="3" s="1"/>
  <c r="W212" i="4"/>
  <c r="H221" i="3" s="1"/>
  <c r="T213" i="4"/>
  <c r="E577" i="3" s="1"/>
  <c r="T231" i="4"/>
  <c r="E238" i="3" s="1"/>
  <c r="T233" i="4"/>
  <c r="E240" i="3" s="1"/>
  <c r="T235" i="4"/>
  <c r="E242" i="3" s="1"/>
  <c r="T237" i="4"/>
  <c r="E244" i="3" s="1"/>
  <c r="T239" i="4"/>
  <c r="E545" i="3" s="1"/>
  <c r="T241" i="4"/>
  <c r="E578" i="3" s="1"/>
  <c r="T243" i="4"/>
  <c r="E247" i="3" s="1"/>
  <c r="T245" i="4"/>
  <c r="E249" i="3" s="1"/>
  <c r="T247" i="4"/>
  <c r="E251" i="3" s="1"/>
  <c r="V138" i="4"/>
  <c r="G145" i="3" s="1"/>
  <c r="W141" i="4"/>
  <c r="H147" i="3" s="1"/>
  <c r="W143" i="4"/>
  <c r="H148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 s="1"/>
  <c r="Y158" i="4"/>
  <c r="J159" i="3" s="1"/>
  <c r="W161" i="4"/>
  <c r="H162" i="3" s="1"/>
  <c r="U162" i="4"/>
  <c r="F163" i="3" s="1"/>
  <c r="Y162" i="4"/>
  <c r="J163" i="3" s="1"/>
  <c r="W165" i="4"/>
  <c r="H165" i="3" s="1"/>
  <c r="U166" i="4"/>
  <c r="F166" i="3" s="1"/>
  <c r="Y166" i="4"/>
  <c r="J166" i="3" s="1"/>
  <c r="W169" i="4"/>
  <c r="H169" i="3" s="1"/>
  <c r="U170" i="4"/>
  <c r="F188" i="3" s="1"/>
  <c r="Y170" i="4"/>
  <c r="J188" i="3" s="1"/>
  <c r="W173" i="4"/>
  <c r="H172" i="3" s="1"/>
  <c r="U174" i="4"/>
  <c r="F195" i="3" s="1"/>
  <c r="Y174" i="4"/>
  <c r="J195" i="3" s="1"/>
  <c r="W177" i="4"/>
  <c r="H174" i="3" s="1"/>
  <c r="U178" i="4"/>
  <c r="F175" i="3" s="1"/>
  <c r="Y178" i="4"/>
  <c r="J175" i="3" s="1"/>
  <c r="W181" i="4"/>
  <c r="H177" i="3" s="1"/>
  <c r="U182" i="4"/>
  <c r="F197" i="3" s="1"/>
  <c r="Y182" i="4"/>
  <c r="J197" i="3" s="1"/>
  <c r="W185" i="4"/>
  <c r="H179" i="3" s="1"/>
  <c r="U186" i="4"/>
  <c r="F180" i="3" s="1"/>
  <c r="Y186" i="4"/>
  <c r="J180" i="3" s="1"/>
  <c r="W189" i="4"/>
  <c r="H199" i="3" s="1"/>
  <c r="U190" i="4"/>
  <c r="F200" i="3" s="1"/>
  <c r="Y190" i="4"/>
  <c r="J200" i="3" s="1"/>
  <c r="W193" i="4"/>
  <c r="H202" i="3" s="1"/>
  <c r="U194" i="4"/>
  <c r="F203" i="3" s="1"/>
  <c r="W196" i="4"/>
  <c r="H205" i="3" s="1"/>
  <c r="T199" i="4"/>
  <c r="E208" i="3" s="1"/>
  <c r="X201" i="4"/>
  <c r="I210" i="3" s="1"/>
  <c r="T203" i="4"/>
  <c r="E213" i="3" s="1"/>
  <c r="T205" i="4"/>
  <c r="E215" i="3" s="1"/>
  <c r="X205" i="4"/>
  <c r="I215" i="3" s="1"/>
  <c r="T208" i="4"/>
  <c r="E218" i="3" s="1"/>
  <c r="X208" i="4"/>
  <c r="I218" i="3" s="1"/>
  <c r="U231" i="4"/>
  <c r="F238" i="3" s="1"/>
  <c r="U233" i="4"/>
  <c r="F240" i="3" s="1"/>
  <c r="U235" i="4"/>
  <c r="F242" i="3" s="1"/>
  <c r="U237" i="4"/>
  <c r="F244" i="3" s="1"/>
  <c r="U239" i="4"/>
  <c r="F545" i="3" s="1"/>
  <c r="U241" i="4"/>
  <c r="F578" i="3" s="1"/>
  <c r="U243" i="4"/>
  <c r="F247" i="3" s="1"/>
  <c r="U245" i="4"/>
  <c r="F249" i="3" s="1"/>
  <c r="W251" i="4"/>
  <c r="H255" i="3" s="1"/>
  <c r="W138" i="4"/>
  <c r="H145" i="3" s="1"/>
  <c r="T140" i="4"/>
  <c r="E183" i="3" s="1"/>
  <c r="T142" i="4"/>
  <c r="E184" i="3" s="1"/>
  <c r="T144" i="4"/>
  <c r="E149" i="3" s="1"/>
  <c r="T146" i="4"/>
  <c r="E151" i="3" s="1"/>
  <c r="T148" i="4"/>
  <c r="E185" i="3" s="1"/>
  <c r="T150" i="4"/>
  <c r="E154" i="3" s="1"/>
  <c r="T152" i="4"/>
  <c r="E186" i="3" s="1"/>
  <c r="T154" i="4"/>
  <c r="E157" i="3" s="1"/>
  <c r="T156" i="4"/>
  <c r="E194" i="3" s="1"/>
  <c r="V158" i="4"/>
  <c r="G159" i="3" s="1"/>
  <c r="T159" i="4"/>
  <c r="E160" i="3" s="1"/>
  <c r="X159" i="4"/>
  <c r="I160" i="3" s="1"/>
  <c r="V162" i="4"/>
  <c r="G163" i="3" s="1"/>
  <c r="T163" i="4"/>
  <c r="E164" i="3" s="1"/>
  <c r="X163" i="4"/>
  <c r="I164" i="3" s="1"/>
  <c r="V166" i="4"/>
  <c r="G166" i="3" s="1"/>
  <c r="T167" i="4"/>
  <c r="E167" i="3" s="1"/>
  <c r="X167" i="4"/>
  <c r="I167" i="3" s="1"/>
  <c r="V170" i="4"/>
  <c r="G188" i="3" s="1"/>
  <c r="T171" i="4"/>
  <c r="E170" i="3" s="1"/>
  <c r="X171" i="4"/>
  <c r="I170" i="3" s="1"/>
  <c r="V174" i="4"/>
  <c r="G195" i="3" s="1"/>
  <c r="T175" i="4"/>
  <c r="E196" i="3" s="1"/>
  <c r="X175" i="4"/>
  <c r="I196" i="3" s="1"/>
  <c r="V178" i="4"/>
  <c r="G175" i="3" s="1"/>
  <c r="T179" i="4"/>
  <c r="E176" i="3" s="1"/>
  <c r="X179" i="4"/>
  <c r="I176" i="3" s="1"/>
  <c r="V182" i="4"/>
  <c r="G197" i="3" s="1"/>
  <c r="T183" i="4"/>
  <c r="E178" i="3" s="1"/>
  <c r="X183" i="4"/>
  <c r="I178" i="3" s="1"/>
  <c r="X187" i="4"/>
  <c r="I190" i="3" s="1"/>
  <c r="X191" i="4"/>
  <c r="I201" i="3" s="1"/>
  <c r="X194" i="4"/>
  <c r="I203" i="3" s="1"/>
  <c r="X211" i="4"/>
  <c r="I220" i="3" s="1"/>
  <c r="V252" i="4"/>
  <c r="G256" i="3" s="1"/>
  <c r="X206" i="4"/>
  <c r="I216" i="3" s="1"/>
  <c r="V140" i="4"/>
  <c r="G183" i="3" s="1"/>
  <c r="V142" i="4"/>
  <c r="G184" i="3" s="1"/>
  <c r="V144" i="4"/>
  <c r="G149" i="3" s="1"/>
  <c r="V148" i="4"/>
  <c r="G185" i="3" s="1"/>
  <c r="V150" i="4"/>
  <c r="G154" i="3" s="1"/>
  <c r="V154" i="4"/>
  <c r="G157" i="3" s="1"/>
  <c r="V156" i="4"/>
  <c r="G194" i="3" s="1"/>
  <c r="X160" i="4"/>
  <c r="I161" i="3" s="1"/>
  <c r="X164" i="4"/>
  <c r="I187" i="3" s="1"/>
  <c r="X176" i="4"/>
  <c r="I173" i="3" s="1"/>
  <c r="X184" i="4"/>
  <c r="I198" i="3" s="1"/>
  <c r="V187" i="4"/>
  <c r="G190" i="3" s="1"/>
  <c r="V191" i="4"/>
  <c r="G201" i="3" s="1"/>
  <c r="T192" i="4"/>
  <c r="E211" i="3" s="1"/>
  <c r="U195" i="4"/>
  <c r="F204" i="3" s="1"/>
  <c r="V197" i="4"/>
  <c r="G206" i="3" s="1"/>
  <c r="Y199" i="4"/>
  <c r="J208" i="3" s="1"/>
  <c r="T204" i="4"/>
  <c r="E214" i="3" s="1"/>
  <c r="W208" i="4"/>
  <c r="H218" i="3" s="1"/>
  <c r="T209" i="4"/>
  <c r="E576" i="3" s="1"/>
  <c r="T214" i="4"/>
  <c r="E222" i="3" s="1"/>
  <c r="T232" i="4"/>
  <c r="E239" i="3" s="1"/>
  <c r="T234" i="4"/>
  <c r="E241" i="3" s="1"/>
  <c r="T236" i="4"/>
  <c r="E243" i="3" s="1"/>
  <c r="T238" i="4"/>
  <c r="E245" i="3" s="1"/>
  <c r="T240" i="4"/>
  <c r="E246" i="3" s="1"/>
  <c r="T242" i="4"/>
  <c r="E579" i="3" s="1"/>
  <c r="T244" i="4"/>
  <c r="E248" i="3" s="1"/>
  <c r="T246" i="4"/>
  <c r="E250" i="3" s="1"/>
  <c r="U248" i="4"/>
  <c r="F252" i="3" s="1"/>
  <c r="V250" i="4"/>
  <c r="G254" i="3" s="1"/>
  <c r="V136" i="4"/>
  <c r="G144" i="3" s="1"/>
  <c r="W140" i="4"/>
  <c r="H183" i="3" s="1"/>
  <c r="W142" i="4"/>
  <c r="H184" i="3" s="1"/>
  <c r="W144" i="4"/>
  <c r="H149" i="3" s="1"/>
  <c r="W146" i="4"/>
  <c r="H151" i="3" s="1"/>
  <c r="W148" i="4"/>
  <c r="H185" i="3" s="1"/>
  <c r="W150" i="4"/>
  <c r="H154" i="3" s="1"/>
  <c r="W152" i="4"/>
  <c r="H186" i="3" s="1"/>
  <c r="W154" i="4"/>
  <c r="H157" i="3" s="1"/>
  <c r="W156" i="4"/>
  <c r="H194" i="3" s="1"/>
  <c r="T157" i="4"/>
  <c r="E158" i="3" s="1"/>
  <c r="W159" i="4"/>
  <c r="H160" i="3" s="1"/>
  <c r="U160" i="4"/>
  <c r="F161" i="3" s="1"/>
  <c r="Y160" i="4"/>
  <c r="J161" i="3" s="1"/>
  <c r="W163" i="4"/>
  <c r="H164" i="3" s="1"/>
  <c r="U164" i="4"/>
  <c r="F187" i="3" s="1"/>
  <c r="Y164" i="4"/>
  <c r="J187" i="3" s="1"/>
  <c r="W167" i="4"/>
  <c r="H167" i="3" s="1"/>
  <c r="U168" i="4"/>
  <c r="F168" i="3" s="1"/>
  <c r="Y168" i="4"/>
  <c r="J168" i="3" s="1"/>
  <c r="W171" i="4"/>
  <c r="H170" i="3" s="1"/>
  <c r="U172" i="4"/>
  <c r="F171" i="3" s="1"/>
  <c r="Y172" i="4"/>
  <c r="J171" i="3" s="1"/>
  <c r="W175" i="4"/>
  <c r="H196" i="3" s="1"/>
  <c r="U176" i="4"/>
  <c r="F173" i="3" s="1"/>
  <c r="Y176" i="4"/>
  <c r="J173" i="3" s="1"/>
  <c r="W179" i="4"/>
  <c r="H176" i="3" s="1"/>
  <c r="U180" i="4"/>
  <c r="F189" i="3" s="1"/>
  <c r="Y180" i="4"/>
  <c r="J189" i="3" s="1"/>
  <c r="W183" i="4"/>
  <c r="H178" i="3" s="1"/>
  <c r="U184" i="4"/>
  <c r="F198" i="3" s="1"/>
  <c r="Y184" i="4"/>
  <c r="J198" i="3" s="1"/>
  <c r="W187" i="4"/>
  <c r="H190" i="3" s="1"/>
  <c r="U188" i="4"/>
  <c r="F191" i="3" s="1"/>
  <c r="Y188" i="4"/>
  <c r="J191" i="3" s="1"/>
  <c r="W191" i="4"/>
  <c r="H201" i="3" s="1"/>
  <c r="U192" i="4"/>
  <c r="F211" i="3" s="1"/>
  <c r="Y192" i="4"/>
  <c r="J211" i="3" s="1"/>
  <c r="V195" i="4"/>
  <c r="G204" i="3" s="1"/>
  <c r="X195" i="4"/>
  <c r="I204" i="3" s="1"/>
  <c r="W197" i="4"/>
  <c r="H206" i="3" s="1"/>
  <c r="T198" i="4"/>
  <c r="E207" i="3" s="1"/>
  <c r="V200" i="4"/>
  <c r="G209" i="3" s="1"/>
  <c r="T201" i="4"/>
  <c r="E210" i="3" s="1"/>
  <c r="V203" i="4"/>
  <c r="G213" i="3" s="1"/>
  <c r="U230" i="4"/>
  <c r="F237" i="3" s="1"/>
  <c r="U232" i="4"/>
  <c r="F239" i="3" s="1"/>
  <c r="U234" i="4"/>
  <c r="F241" i="3" s="1"/>
  <c r="U236" i="4"/>
  <c r="F243" i="3" s="1"/>
  <c r="U238" i="4"/>
  <c r="F245" i="3" s="1"/>
  <c r="U240" i="4"/>
  <c r="F246" i="3" s="1"/>
  <c r="U242" i="4"/>
  <c r="F579" i="3" s="1"/>
  <c r="U244" i="4"/>
  <c r="F248" i="3" s="1"/>
  <c r="U246" i="4"/>
  <c r="F250" i="3" s="1"/>
  <c r="V248" i="4"/>
  <c r="G252" i="3" s="1"/>
  <c r="U139" i="4"/>
  <c r="F146" i="3" s="1"/>
  <c r="T141" i="4"/>
  <c r="E147" i="3" s="1"/>
  <c r="T143" i="4"/>
  <c r="E148" i="3" s="1"/>
  <c r="T145" i="4"/>
  <c r="E150" i="3" s="1"/>
  <c r="T147" i="4"/>
  <c r="E152" i="3" s="1"/>
  <c r="T149" i="4"/>
  <c r="E153" i="3" s="1"/>
  <c r="T151" i="4"/>
  <c r="E155" i="3" s="1"/>
  <c r="T153" i="4"/>
  <c r="E156" i="3" s="1"/>
  <c r="T155" i="4"/>
  <c r="E193" i="3" s="1"/>
  <c r="U157" i="4"/>
  <c r="F158" i="3" s="1"/>
  <c r="Y157" i="4"/>
  <c r="J158" i="3" s="1"/>
  <c r="V160" i="4"/>
  <c r="G161" i="3" s="1"/>
  <c r="T161" i="4"/>
  <c r="E162" i="3" s="1"/>
  <c r="X161" i="4"/>
  <c r="I162" i="3" s="1"/>
  <c r="V164" i="4"/>
  <c r="G187" i="3" s="1"/>
  <c r="T165" i="4"/>
  <c r="E165" i="3" s="1"/>
  <c r="X165" i="4"/>
  <c r="I165" i="3" s="1"/>
  <c r="V168" i="4"/>
  <c r="G168" i="3" s="1"/>
  <c r="T169" i="4"/>
  <c r="E169" i="3" s="1"/>
  <c r="X169" i="4"/>
  <c r="I169" i="3" s="1"/>
  <c r="V172" i="4"/>
  <c r="G171" i="3" s="1"/>
  <c r="T173" i="4"/>
  <c r="E172" i="3" s="1"/>
  <c r="X173" i="4"/>
  <c r="I172" i="3" s="1"/>
  <c r="V176" i="4"/>
  <c r="G173" i="3" s="1"/>
  <c r="T177" i="4"/>
  <c r="E174" i="3" s="1"/>
  <c r="X177" i="4"/>
  <c r="I174" i="3" s="1"/>
  <c r="V180" i="4"/>
  <c r="G189" i="3" s="1"/>
  <c r="T181" i="4"/>
  <c r="E177" i="3" s="1"/>
  <c r="X181" i="4"/>
  <c r="I177" i="3" s="1"/>
  <c r="V184" i="4"/>
  <c r="G198" i="3" s="1"/>
  <c r="T185" i="4"/>
  <c r="E179" i="3" s="1"/>
  <c r="X185" i="4"/>
  <c r="I179" i="3" s="1"/>
  <c r="V188" i="4"/>
  <c r="G191" i="3" s="1"/>
  <c r="T189" i="4"/>
  <c r="E199" i="3" s="1"/>
  <c r="X189" i="4"/>
  <c r="I199" i="3" s="1"/>
  <c r="V192" i="4"/>
  <c r="G211" i="3" s="1"/>
  <c r="T193" i="4"/>
  <c r="E202" i="3" s="1"/>
  <c r="W195" i="4"/>
  <c r="H204" i="3" s="1"/>
  <c r="T196" i="4"/>
  <c r="E205" i="3" s="1"/>
  <c r="U198" i="4"/>
  <c r="F207" i="3" s="1"/>
  <c r="W200" i="4"/>
  <c r="H209" i="3" s="1"/>
  <c r="Y200" i="4"/>
  <c r="J209" i="3" s="1"/>
  <c r="U201" i="4"/>
  <c r="F210" i="3" s="1"/>
  <c r="W203" i="4"/>
  <c r="H213" i="3" s="1"/>
  <c r="W206" i="4"/>
  <c r="H216" i="3" s="1"/>
  <c r="T207" i="4"/>
  <c r="E217" i="3" s="1"/>
  <c r="X207" i="4"/>
  <c r="I217" i="3" s="1"/>
  <c r="V216" i="4"/>
  <c r="G224" i="3" s="1"/>
  <c r="V218" i="4"/>
  <c r="G226" i="3" s="1"/>
  <c r="V220" i="4"/>
  <c r="G228" i="3" s="1"/>
  <c r="V222" i="4"/>
  <c r="G230" i="3" s="1"/>
  <c r="V224" i="4"/>
  <c r="G232" i="3" s="1"/>
  <c r="V226" i="4"/>
  <c r="G234" i="3" s="1"/>
  <c r="V228" i="4"/>
  <c r="G544" i="3" s="1"/>
  <c r="V230" i="4"/>
  <c r="G237" i="3" s="1"/>
  <c r="V232" i="4"/>
  <c r="G239" i="3" s="1"/>
  <c r="V234" i="4"/>
  <c r="G241" i="3" s="1"/>
  <c r="V236" i="4"/>
  <c r="G243" i="3" s="1"/>
  <c r="V238" i="4"/>
  <c r="G245" i="3" s="1"/>
  <c r="V240" i="4"/>
  <c r="G246" i="3" s="1"/>
  <c r="V242" i="4"/>
  <c r="G579" i="3" s="1"/>
  <c r="V244" i="4"/>
  <c r="G248" i="3" s="1"/>
  <c r="V246" i="4"/>
  <c r="G250" i="3" s="1"/>
  <c r="W248" i="4"/>
  <c r="H252" i="3" s="1"/>
  <c r="T251" i="4"/>
  <c r="E255" i="3" s="1"/>
  <c r="V139" i="4"/>
  <c r="G146" i="3" s="1"/>
  <c r="U141" i="4"/>
  <c r="F147" i="3" s="1"/>
  <c r="U143" i="4"/>
  <c r="F148" i="3" s="1"/>
  <c r="U145" i="4"/>
  <c r="F150" i="3" s="1"/>
  <c r="U147" i="4"/>
  <c r="F152" i="3" s="1"/>
  <c r="U149" i="4"/>
  <c r="F153" i="3" s="1"/>
  <c r="U151" i="4"/>
  <c r="F155" i="3" s="1"/>
  <c r="U153" i="4"/>
  <c r="F156" i="3" s="1"/>
  <c r="U155" i="4"/>
  <c r="F193" i="3" s="1"/>
  <c r="V157" i="4"/>
  <c r="G158" i="3" s="1"/>
  <c r="W160" i="4"/>
  <c r="H161" i="3" s="1"/>
  <c r="U161" i="4"/>
  <c r="F162" i="3" s="1"/>
  <c r="Y161" i="4"/>
  <c r="J162" i="3" s="1"/>
  <c r="W164" i="4"/>
  <c r="H187" i="3" s="1"/>
  <c r="U165" i="4"/>
  <c r="F165" i="3" s="1"/>
  <c r="Y165" i="4"/>
  <c r="J165" i="3" s="1"/>
  <c r="W168" i="4"/>
  <c r="H168" i="3" s="1"/>
  <c r="U169" i="4"/>
  <c r="F169" i="3" s="1"/>
  <c r="Y169" i="4"/>
  <c r="J169" i="3" s="1"/>
  <c r="W172" i="4"/>
  <c r="H171" i="3" s="1"/>
  <c r="U173" i="4"/>
  <c r="F172" i="3" s="1"/>
  <c r="Y173" i="4"/>
  <c r="J172" i="3" s="1"/>
  <c r="W176" i="4"/>
  <c r="H173" i="3" s="1"/>
  <c r="U177" i="4"/>
  <c r="F174" i="3" s="1"/>
  <c r="Y177" i="4"/>
  <c r="J174" i="3" s="1"/>
  <c r="W180" i="4"/>
  <c r="H189" i="3" s="1"/>
  <c r="U181" i="4"/>
  <c r="F177" i="3" s="1"/>
  <c r="Y181" i="4"/>
  <c r="J177" i="3" s="1"/>
  <c r="W184" i="4"/>
  <c r="H198" i="3" s="1"/>
  <c r="U185" i="4"/>
  <c r="F179" i="3" s="1"/>
  <c r="Y185" i="4"/>
  <c r="J179" i="3" s="1"/>
  <c r="W188" i="4"/>
  <c r="H191" i="3" s="1"/>
  <c r="U189" i="4"/>
  <c r="F199" i="3" s="1"/>
  <c r="Y189" i="4"/>
  <c r="J199" i="3" s="1"/>
  <c r="W192" i="4"/>
  <c r="H211" i="3" s="1"/>
  <c r="U193" i="4"/>
  <c r="F202" i="3" s="1"/>
  <c r="Y193" i="4"/>
  <c r="J202" i="3" s="1"/>
  <c r="U196" i="4"/>
  <c r="F205" i="3" s="1"/>
  <c r="V198" i="4"/>
  <c r="G207" i="3" s="1"/>
  <c r="X200" i="4"/>
  <c r="I209" i="3" s="1"/>
  <c r="U204" i="4"/>
  <c r="F214" i="3" s="1"/>
  <c r="T210" i="4"/>
  <c r="E219" i="3" s="1"/>
  <c r="X210" i="4"/>
  <c r="I219" i="3" s="1"/>
  <c r="W214" i="4"/>
  <c r="H222" i="3" s="1"/>
  <c r="W216" i="4"/>
  <c r="H224" i="3" s="1"/>
  <c r="W218" i="4"/>
  <c r="H226" i="3" s="1"/>
  <c r="W220" i="4"/>
  <c r="H228" i="3" s="1"/>
  <c r="W222" i="4"/>
  <c r="H230" i="3" s="1"/>
  <c r="W224" i="4"/>
  <c r="H232" i="3" s="1"/>
  <c r="W226" i="4"/>
  <c r="H234" i="3" s="1"/>
  <c r="W228" i="4"/>
  <c r="H544" i="3" s="1"/>
  <c r="W230" i="4"/>
  <c r="H237" i="3" s="1"/>
  <c r="W232" i="4"/>
  <c r="H239" i="3" s="1"/>
  <c r="W234" i="4"/>
  <c r="H241" i="3" s="1"/>
  <c r="W236" i="4"/>
  <c r="H243" i="3" s="1"/>
  <c r="W238" i="4"/>
  <c r="H245" i="3" s="1"/>
  <c r="W240" i="4"/>
  <c r="H246" i="3" s="1"/>
  <c r="W242" i="4"/>
  <c r="H579" i="3" s="1"/>
  <c r="W244" i="4"/>
  <c r="H248" i="3" s="1"/>
  <c r="W246" i="4"/>
  <c r="H250" i="3" s="1"/>
  <c r="T249" i="4"/>
  <c r="E253" i="3" s="1"/>
  <c r="T253" i="4"/>
  <c r="E257" i="3" s="1"/>
  <c r="T255" i="4"/>
  <c r="E259" i="3" s="1"/>
  <c r="T257" i="4"/>
  <c r="E261" i="3" s="1"/>
  <c r="Y262" i="4"/>
  <c r="J546" i="3" s="1"/>
  <c r="V263" i="4"/>
  <c r="G265" i="3" s="1"/>
  <c r="X263" i="4"/>
  <c r="I265" i="3" s="1"/>
  <c r="T264" i="4"/>
  <c r="E266" i="3" s="1"/>
  <c r="Y265" i="4"/>
  <c r="J267" i="3" s="1"/>
  <c r="T267" i="4"/>
  <c r="E268" i="3" s="1"/>
  <c r="W272" i="4"/>
  <c r="H271" i="3" s="1"/>
  <c r="X275" i="4"/>
  <c r="I274" i="3" s="1"/>
  <c r="W280" i="4"/>
  <c r="H278" i="3" s="1"/>
  <c r="Y280" i="4"/>
  <c r="J278" i="3" s="1"/>
  <c r="X283" i="4"/>
  <c r="I281" i="3" s="1"/>
  <c r="W288" i="4"/>
  <c r="H286" i="3" s="1"/>
  <c r="Y288" i="4"/>
  <c r="J286" i="3" s="1"/>
  <c r="X291" i="4"/>
  <c r="I289" i="3" s="1"/>
  <c r="U296" i="4"/>
  <c r="F293" i="3" s="1"/>
  <c r="W296" i="4"/>
  <c r="H293" i="3" s="1"/>
  <c r="Y296" i="4"/>
  <c r="J293" i="3" s="1"/>
  <c r="X299" i="4"/>
  <c r="I586" i="3" s="1"/>
  <c r="V301" i="4"/>
  <c r="G587" i="3" s="1"/>
  <c r="X305" i="4"/>
  <c r="I298" i="3" s="1"/>
  <c r="T309" i="4"/>
  <c r="E302" i="3" s="1"/>
  <c r="X309" i="4"/>
  <c r="I302" i="3" s="1"/>
  <c r="V312" i="4"/>
  <c r="G304" i="3" s="1"/>
  <c r="T313" i="4"/>
  <c r="E305" i="3" s="1"/>
  <c r="X313" i="4"/>
  <c r="I305" i="3" s="1"/>
  <c r="V316" i="4"/>
  <c r="G308" i="3" s="1"/>
  <c r="T317" i="4"/>
  <c r="E309" i="3" s="1"/>
  <c r="X317" i="4"/>
  <c r="I309" i="3" s="1"/>
  <c r="V320" i="4"/>
  <c r="G311" i="3" s="1"/>
  <c r="T321" i="4"/>
  <c r="E312" i="3" s="1"/>
  <c r="X321" i="4"/>
  <c r="I312" i="3" s="1"/>
  <c r="V324" i="4"/>
  <c r="G315" i="3" s="1"/>
  <c r="T325" i="4"/>
  <c r="E316" i="3" s="1"/>
  <c r="X325" i="4"/>
  <c r="I316" i="3" s="1"/>
  <c r="V328" i="4"/>
  <c r="G319" i="3" s="1"/>
  <c r="T329" i="4"/>
  <c r="E320" i="3" s="1"/>
  <c r="X329" i="4"/>
  <c r="I320" i="3" s="1"/>
  <c r="V332" i="4"/>
  <c r="G323" i="3" s="1"/>
  <c r="T333" i="4"/>
  <c r="E324" i="3" s="1"/>
  <c r="X333" i="4"/>
  <c r="I324" i="3" s="1"/>
  <c r="T337" i="4"/>
  <c r="E327" i="3" s="1"/>
  <c r="V337" i="4"/>
  <c r="G327" i="3" s="1"/>
  <c r="X337" i="4"/>
  <c r="I327" i="3" s="1"/>
  <c r="T341" i="4"/>
  <c r="E331" i="3" s="1"/>
  <c r="V341" i="4"/>
  <c r="G331" i="3" s="1"/>
  <c r="X341" i="4"/>
  <c r="I331" i="3" s="1"/>
  <c r="U345" i="4"/>
  <c r="F335" i="3" s="1"/>
  <c r="U247" i="4"/>
  <c r="F251" i="3" s="1"/>
  <c r="U249" i="4"/>
  <c r="F253" i="3" s="1"/>
  <c r="U251" i="4"/>
  <c r="F255" i="3" s="1"/>
  <c r="U253" i="4"/>
  <c r="F257" i="3" s="1"/>
  <c r="U255" i="4"/>
  <c r="F259" i="3" s="1"/>
  <c r="U257" i="4"/>
  <c r="F261" i="3" s="1"/>
  <c r="U259" i="4"/>
  <c r="F262" i="3" s="1"/>
  <c r="V261" i="4"/>
  <c r="G264" i="3" s="1"/>
  <c r="W264" i="4"/>
  <c r="H266" i="3" s="1"/>
  <c r="T265" i="4"/>
  <c r="E267" i="3" s="1"/>
  <c r="W267" i="4"/>
  <c r="H268" i="3" s="1"/>
  <c r="T270" i="4"/>
  <c r="E270" i="3" s="1"/>
  <c r="Y271" i="4"/>
  <c r="J583" i="3" s="1"/>
  <c r="U275" i="4"/>
  <c r="F274" i="3" s="1"/>
  <c r="W275" i="4"/>
  <c r="H274" i="3" s="1"/>
  <c r="T278" i="4"/>
  <c r="E277" i="3" s="1"/>
  <c r="V280" i="4"/>
  <c r="G278" i="3" s="1"/>
  <c r="U283" i="4"/>
  <c r="F281" i="3" s="1"/>
  <c r="W283" i="4"/>
  <c r="H281" i="3" s="1"/>
  <c r="T286" i="4"/>
  <c r="E284" i="3" s="1"/>
  <c r="V288" i="4"/>
  <c r="G286" i="3" s="1"/>
  <c r="U291" i="4"/>
  <c r="F289" i="3" s="1"/>
  <c r="W291" i="4"/>
  <c r="H289" i="3" s="1"/>
  <c r="T294" i="4"/>
  <c r="E291" i="3" s="1"/>
  <c r="V296" i="4"/>
  <c r="G293" i="3" s="1"/>
  <c r="U299" i="4"/>
  <c r="F586" i="3" s="1"/>
  <c r="W299" i="4"/>
  <c r="H586" i="3" s="1"/>
  <c r="U305" i="4"/>
  <c r="F298" i="3" s="1"/>
  <c r="W305" i="4"/>
  <c r="H298" i="3" s="1"/>
  <c r="Y305" i="4"/>
  <c r="J298" i="3" s="1"/>
  <c r="U309" i="4"/>
  <c r="F302" i="3" s="1"/>
  <c r="W309" i="4"/>
  <c r="H302" i="3" s="1"/>
  <c r="Y309" i="4"/>
  <c r="J302" i="3" s="1"/>
  <c r="U313" i="4"/>
  <c r="F305" i="3" s="1"/>
  <c r="W313" i="4"/>
  <c r="H305" i="3" s="1"/>
  <c r="Y313" i="4"/>
  <c r="J305" i="3" s="1"/>
  <c r="U317" i="4"/>
  <c r="F309" i="3" s="1"/>
  <c r="W317" i="4"/>
  <c r="H309" i="3" s="1"/>
  <c r="Y317" i="4"/>
  <c r="J309" i="3" s="1"/>
  <c r="U321" i="4"/>
  <c r="F312" i="3" s="1"/>
  <c r="W321" i="4"/>
  <c r="H312" i="3" s="1"/>
  <c r="Y321" i="4"/>
  <c r="J312" i="3" s="1"/>
  <c r="U325" i="4"/>
  <c r="F316" i="3" s="1"/>
  <c r="W325" i="4"/>
  <c r="H316" i="3" s="1"/>
  <c r="Y325" i="4"/>
  <c r="J316" i="3" s="1"/>
  <c r="U329" i="4"/>
  <c r="F320" i="3" s="1"/>
  <c r="W329" i="4"/>
  <c r="H320" i="3" s="1"/>
  <c r="Y329" i="4"/>
  <c r="J320" i="3" s="1"/>
  <c r="U333" i="4"/>
  <c r="F324" i="3" s="1"/>
  <c r="W333" i="4"/>
  <c r="H324" i="3" s="1"/>
  <c r="Y333" i="4"/>
  <c r="J324" i="3" s="1"/>
  <c r="U337" i="4"/>
  <c r="F327" i="3" s="1"/>
  <c r="W337" i="4"/>
  <c r="H327" i="3" s="1"/>
  <c r="Y337" i="4"/>
  <c r="J327" i="3" s="1"/>
  <c r="U341" i="4"/>
  <c r="F331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47" i="4"/>
  <c r="G251" i="3" s="1"/>
  <c r="V249" i="4"/>
  <c r="G253" i="3" s="1"/>
  <c r="V251" i="4"/>
  <c r="G255" i="3" s="1"/>
  <c r="V253" i="4"/>
  <c r="G257" i="3" s="1"/>
  <c r="V255" i="4"/>
  <c r="G259" i="3" s="1"/>
  <c r="V257" i="4"/>
  <c r="G261" i="3" s="1"/>
  <c r="V259" i="4"/>
  <c r="G262" i="3" s="1"/>
  <c r="T260" i="4"/>
  <c r="E263" i="3" s="1"/>
  <c r="Y266" i="4"/>
  <c r="J581" i="3" s="1"/>
  <c r="X267" i="4"/>
  <c r="I268" i="3" s="1"/>
  <c r="T268" i="4"/>
  <c r="E582" i="3" s="1"/>
  <c r="W270" i="4"/>
  <c r="H270" i="3" s="1"/>
  <c r="X273" i="4"/>
  <c r="I272" i="3" s="1"/>
  <c r="Y278" i="4"/>
  <c r="J277" i="3" s="1"/>
  <c r="X281" i="4"/>
  <c r="I279" i="3" s="1"/>
  <c r="W286" i="4"/>
  <c r="H284" i="3" s="1"/>
  <c r="Y286" i="4"/>
  <c r="J284" i="3" s="1"/>
  <c r="X289" i="4"/>
  <c r="I287" i="3" s="1"/>
  <c r="U294" i="4"/>
  <c r="F291" i="3" s="1"/>
  <c r="W294" i="4"/>
  <c r="H291" i="3" s="1"/>
  <c r="Y294" i="4"/>
  <c r="J291" i="3" s="1"/>
  <c r="X297" i="4"/>
  <c r="I294" i="3" s="1"/>
  <c r="U302" i="4"/>
  <c r="F547" i="3" s="1"/>
  <c r="W302" i="4"/>
  <c r="H547" i="3" s="1"/>
  <c r="Y302" i="4"/>
  <c r="J547" i="3" s="1"/>
  <c r="T306" i="4"/>
  <c r="E299" i="3" s="1"/>
  <c r="X306" i="4"/>
  <c r="I299" i="3" s="1"/>
  <c r="T310" i="4"/>
  <c r="E548" i="3" s="1"/>
  <c r="X310" i="4"/>
  <c r="I548" i="3" s="1"/>
  <c r="V313" i="4"/>
  <c r="G305" i="3" s="1"/>
  <c r="T314" i="4"/>
  <c r="E306" i="3" s="1"/>
  <c r="X314" i="4"/>
  <c r="I306" i="3" s="1"/>
  <c r="V317" i="4"/>
  <c r="G309" i="3" s="1"/>
  <c r="T318" i="4"/>
  <c r="E310" i="3" s="1"/>
  <c r="X318" i="4"/>
  <c r="I310" i="3" s="1"/>
  <c r="V321" i="4"/>
  <c r="G312" i="3" s="1"/>
  <c r="T322" i="4"/>
  <c r="E313" i="3" s="1"/>
  <c r="X322" i="4"/>
  <c r="I313" i="3" s="1"/>
  <c r="V325" i="4"/>
  <c r="G316" i="3" s="1"/>
  <c r="T326" i="4"/>
  <c r="E317" i="3" s="1"/>
  <c r="X326" i="4"/>
  <c r="I317" i="3" s="1"/>
  <c r="V329" i="4"/>
  <c r="G320" i="3" s="1"/>
  <c r="T330" i="4"/>
  <c r="E321" i="3" s="1"/>
  <c r="X330" i="4"/>
  <c r="I321" i="3" s="1"/>
  <c r="V333" i="4"/>
  <c r="G324" i="3" s="1"/>
  <c r="T334" i="4"/>
  <c r="E325" i="3" s="1"/>
  <c r="X334" i="4"/>
  <c r="I325" i="3" s="1"/>
  <c r="T338" i="4"/>
  <c r="E328" i="3" s="1"/>
  <c r="V338" i="4"/>
  <c r="G328" i="3" s="1"/>
  <c r="X338" i="4"/>
  <c r="I328" i="3" s="1"/>
  <c r="T342" i="4"/>
  <c r="E332" i="3" s="1"/>
  <c r="V342" i="4"/>
  <c r="G332" i="3" s="1"/>
  <c r="T361" i="4"/>
  <c r="E348" i="3" s="1"/>
  <c r="W362" i="4"/>
  <c r="H349" i="3" s="1"/>
  <c r="W364" i="4"/>
  <c r="H350" i="3" s="1"/>
  <c r="W366" i="4"/>
  <c r="H594" i="3" s="1"/>
  <c r="W368" i="4"/>
  <c r="H353" i="3" s="1"/>
  <c r="W370" i="4"/>
  <c r="H355" i="3" s="1"/>
  <c r="W253" i="4"/>
  <c r="H257" i="3" s="1"/>
  <c r="W255" i="4"/>
  <c r="H259" i="3" s="1"/>
  <c r="W257" i="4"/>
  <c r="H261" i="3" s="1"/>
  <c r="W259" i="4"/>
  <c r="H262" i="3" s="1"/>
  <c r="X261" i="4"/>
  <c r="I264" i="3" s="1"/>
  <c r="T262" i="4"/>
  <c r="E546" i="3" s="1"/>
  <c r="Y263" i="4"/>
  <c r="J265" i="3" s="1"/>
  <c r="V270" i="4"/>
  <c r="G270" i="3" s="1"/>
  <c r="U273" i="4"/>
  <c r="F272" i="3" s="1"/>
  <c r="V278" i="4"/>
  <c r="G277" i="3" s="1"/>
  <c r="U281" i="4"/>
  <c r="F279" i="3" s="1"/>
  <c r="T284" i="4"/>
  <c r="E282" i="3" s="1"/>
  <c r="V286" i="4"/>
  <c r="G284" i="3" s="1"/>
  <c r="U289" i="4"/>
  <c r="F287" i="3" s="1"/>
  <c r="T292" i="4"/>
  <c r="E290" i="3" s="1"/>
  <c r="V294" i="4"/>
  <c r="G291" i="3" s="1"/>
  <c r="U297" i="4"/>
  <c r="F294" i="3" s="1"/>
  <c r="U306" i="4"/>
  <c r="F299" i="3" s="1"/>
  <c r="Y306" i="4"/>
  <c r="J299" i="3" s="1"/>
  <c r="U310" i="4"/>
  <c r="F548" i="3" s="1"/>
  <c r="Y310" i="4"/>
  <c r="J548" i="3" s="1"/>
  <c r="U314" i="4"/>
  <c r="F306" i="3" s="1"/>
  <c r="Y314" i="4"/>
  <c r="J306" i="3" s="1"/>
  <c r="U318" i="4"/>
  <c r="F310" i="3" s="1"/>
  <c r="Y318" i="4"/>
  <c r="J310" i="3" s="1"/>
  <c r="U322" i="4"/>
  <c r="F313" i="3" s="1"/>
  <c r="Y322" i="4"/>
  <c r="J313" i="3" s="1"/>
  <c r="U326" i="4"/>
  <c r="F317" i="3" s="1"/>
  <c r="Y326" i="4"/>
  <c r="J317" i="3" s="1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5" i="4"/>
  <c r="E351" i="3" s="1"/>
  <c r="T367" i="4"/>
  <c r="E352" i="3" s="1"/>
  <c r="T369" i="4"/>
  <c r="E354" i="3" s="1"/>
  <c r="U371" i="4"/>
  <c r="F356" i="3" s="1"/>
  <c r="Y372" i="4"/>
  <c r="J357" i="3" s="1"/>
  <c r="V373" i="4"/>
  <c r="G595" i="3" s="1"/>
  <c r="W265" i="4"/>
  <c r="H267" i="3" s="1"/>
  <c r="X271" i="4"/>
  <c r="I583" i="3" s="1"/>
  <c r="Y276" i="4"/>
  <c r="J275" i="3" s="1"/>
  <c r="X279" i="4"/>
  <c r="I584" i="3" s="1"/>
  <c r="W284" i="4"/>
  <c r="H282" i="3" s="1"/>
  <c r="Y284" i="4"/>
  <c r="J282" i="3" s="1"/>
  <c r="X287" i="4"/>
  <c r="I285" i="3" s="1"/>
  <c r="W292" i="4"/>
  <c r="H290" i="3" s="1"/>
  <c r="Y292" i="4"/>
  <c r="J290" i="3" s="1"/>
  <c r="X295" i="4"/>
  <c r="I292" i="3" s="1"/>
  <c r="W300" i="4"/>
  <c r="H296" i="3" s="1"/>
  <c r="Y300" i="4"/>
  <c r="J296" i="3" s="1"/>
  <c r="X303" i="4"/>
  <c r="I297" i="3" s="1"/>
  <c r="X307" i="4"/>
  <c r="I300" i="3" s="1"/>
  <c r="X311" i="4"/>
  <c r="I303" i="3" s="1"/>
  <c r="X315" i="4"/>
  <c r="I307" i="3" s="1"/>
  <c r="X319" i="4"/>
  <c r="I589" i="3" s="1"/>
  <c r="X323" i="4"/>
  <c r="I314" i="3" s="1"/>
  <c r="X327" i="4"/>
  <c r="I318" i="3" s="1"/>
  <c r="X331" i="4"/>
  <c r="I322" i="3" s="1"/>
  <c r="V335" i="4"/>
  <c r="G590" i="3" s="1"/>
  <c r="X335" i="4"/>
  <c r="I590" i="3" s="1"/>
  <c r="V339" i="4"/>
  <c r="G329" i="3" s="1"/>
  <c r="X339" i="4"/>
  <c r="I329" i="3" s="1"/>
  <c r="V361" i="4"/>
  <c r="G348" i="3" s="1"/>
  <c r="U363" i="4"/>
  <c r="F593" i="3" s="1"/>
  <c r="U365" i="4"/>
  <c r="F351" i="3" s="1"/>
  <c r="U367" i="4"/>
  <c r="F352" i="3" s="1"/>
  <c r="U369" i="4"/>
  <c r="F354" i="3" s="1"/>
  <c r="Y370" i="4"/>
  <c r="J355" i="3" s="1"/>
  <c r="V371" i="4"/>
  <c r="G356" i="3" s="1"/>
  <c r="U250" i="4"/>
  <c r="F254" i="3" s="1"/>
  <c r="U252" i="4"/>
  <c r="F256" i="3" s="1"/>
  <c r="U254" i="4"/>
  <c r="F258" i="3" s="1"/>
  <c r="U256" i="4"/>
  <c r="F260" i="3" s="1"/>
  <c r="U258" i="4"/>
  <c r="F580" i="3" s="1"/>
  <c r="T261" i="4"/>
  <c r="E264" i="3" s="1"/>
  <c r="Y264" i="4"/>
  <c r="J266" i="3" s="1"/>
  <c r="X265" i="4"/>
  <c r="I267" i="3" s="1"/>
  <c r="T266" i="4"/>
  <c r="E581" i="3" s="1"/>
  <c r="X266" i="4"/>
  <c r="I581" i="3" s="1"/>
  <c r="Y267" i="4"/>
  <c r="J268" i="3" s="1"/>
  <c r="X269" i="4"/>
  <c r="I269" i="3" s="1"/>
  <c r="V276" i="4"/>
  <c r="G275" i="3" s="1"/>
  <c r="U279" i="4"/>
  <c r="F584" i="3" s="1"/>
  <c r="W279" i="4"/>
  <c r="H584" i="3" s="1"/>
  <c r="T282" i="4"/>
  <c r="E280" i="3" s="1"/>
  <c r="V284" i="4"/>
  <c r="G282" i="3" s="1"/>
  <c r="W287" i="4"/>
  <c r="H285" i="3" s="1"/>
  <c r="T290" i="4"/>
  <c r="E288" i="3" s="1"/>
  <c r="V292" i="4"/>
  <c r="G290" i="3" s="1"/>
  <c r="U295" i="4"/>
  <c r="F292" i="3" s="1"/>
  <c r="W295" i="4"/>
  <c r="H292" i="3" s="1"/>
  <c r="V300" i="4"/>
  <c r="G296" i="3" s="1"/>
  <c r="U303" i="4"/>
  <c r="F297" i="3" s="1"/>
  <c r="W303" i="4"/>
  <c r="H297" i="3" s="1"/>
  <c r="Y303" i="4"/>
  <c r="J297" i="3" s="1"/>
  <c r="U307" i="4"/>
  <c r="F300" i="3" s="1"/>
  <c r="W307" i="4"/>
  <c r="H300" i="3" s="1"/>
  <c r="Y307" i="4"/>
  <c r="J300" i="3" s="1"/>
  <c r="U311" i="4"/>
  <c r="F303" i="3" s="1"/>
  <c r="W311" i="4"/>
  <c r="H303" i="3" s="1"/>
  <c r="Y311" i="4"/>
  <c r="J303" i="3" s="1"/>
  <c r="U315" i="4"/>
  <c r="F307" i="3" s="1"/>
  <c r="W315" i="4"/>
  <c r="H307" i="3" s="1"/>
  <c r="Y315" i="4"/>
  <c r="J307" i="3" s="1"/>
  <c r="U319" i="4"/>
  <c r="F589" i="3" s="1"/>
  <c r="W319" i="4"/>
  <c r="H589" i="3" s="1"/>
  <c r="Y319" i="4"/>
  <c r="J589" i="3" s="1"/>
  <c r="U323" i="4"/>
  <c r="F314" i="3" s="1"/>
  <c r="W323" i="4"/>
  <c r="H314" i="3" s="1"/>
  <c r="Y323" i="4"/>
  <c r="J314" i="3" s="1"/>
  <c r="U327" i="4"/>
  <c r="F318" i="3" s="1"/>
  <c r="W327" i="4"/>
  <c r="H318" i="3" s="1"/>
  <c r="Y327" i="4"/>
  <c r="J318" i="3" s="1"/>
  <c r="U331" i="4"/>
  <c r="F322" i="3" s="1"/>
  <c r="W331" i="4"/>
  <c r="H322" i="3" s="1"/>
  <c r="Y331" i="4"/>
  <c r="J322" i="3" s="1"/>
  <c r="U335" i="4"/>
  <c r="F590" i="3" s="1"/>
  <c r="W335" i="4"/>
  <c r="H590" i="3" s="1"/>
  <c r="Y335" i="4"/>
  <c r="J590" i="3" s="1"/>
  <c r="U339" i="4"/>
  <c r="F329" i="3" s="1"/>
  <c r="W339" i="4"/>
  <c r="H329" i="3" s="1"/>
  <c r="Y339" i="4"/>
  <c r="J329" i="3" s="1"/>
  <c r="W361" i="4"/>
  <c r="H348" i="3" s="1"/>
  <c r="V363" i="4"/>
  <c r="G593" i="3" s="1"/>
  <c r="V365" i="4"/>
  <c r="G351" i="3" s="1"/>
  <c r="V367" i="4"/>
  <c r="G352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 s="1"/>
  <c r="Y373" i="4"/>
  <c r="J595" i="3" s="1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T401" i="4"/>
  <c r="E376" i="3" s="1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 s="1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 s="1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W458" i="4"/>
  <c r="H426" i="3" s="1"/>
  <c r="T459" i="4"/>
  <c r="E427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2" i="4"/>
  <c r="H357" i="3" s="1"/>
  <c r="W374" i="4"/>
  <c r="H358" i="3" s="1"/>
  <c r="U377" i="4"/>
  <c r="F361" i="3" s="1"/>
  <c r="Y377" i="4"/>
  <c r="J361" i="3" s="1"/>
  <c r="W380" i="4"/>
  <c r="H596" i="3" s="1"/>
  <c r="U381" i="4"/>
  <c r="F364" i="3" s="1"/>
  <c r="Y381" i="4"/>
  <c r="J364" i="3" s="1"/>
  <c r="W384" i="4"/>
  <c r="H597" i="3" s="1"/>
  <c r="U385" i="4"/>
  <c r="F551" i="3" s="1"/>
  <c r="Y385" i="4"/>
  <c r="J551" i="3" s="1"/>
  <c r="W388" i="4"/>
  <c r="H598" i="3" s="1"/>
  <c r="U389" i="4"/>
  <c r="F553" i="3" s="1"/>
  <c r="Y389" i="4"/>
  <c r="J553" i="3" s="1"/>
  <c r="W392" i="4"/>
  <c r="H368" i="3" s="1"/>
  <c r="U393" i="4"/>
  <c r="F369" i="3" s="1"/>
  <c r="Y393" i="4"/>
  <c r="J369" i="3" s="1"/>
  <c r="W396" i="4"/>
  <c r="H371" i="3" s="1"/>
  <c r="U397" i="4"/>
  <c r="F372" i="3" s="1"/>
  <c r="Y397" i="4"/>
  <c r="J372" i="3" s="1"/>
  <c r="W400" i="4"/>
  <c r="H375" i="3" s="1"/>
  <c r="U401" i="4"/>
  <c r="F376" i="3" s="1"/>
  <c r="Y401" i="4"/>
  <c r="J376" i="3" s="1"/>
  <c r="W404" i="4"/>
  <c r="H379" i="3" s="1"/>
  <c r="U405" i="4"/>
  <c r="F380" i="3" s="1"/>
  <c r="Y405" i="4"/>
  <c r="J380" i="3" s="1"/>
  <c r="W408" i="4"/>
  <c r="H383" i="3" s="1"/>
  <c r="U409" i="4"/>
  <c r="F384" i="3" s="1"/>
  <c r="Y409" i="4"/>
  <c r="J384" i="3" s="1"/>
  <c r="W412" i="4"/>
  <c r="H387" i="3" s="1"/>
  <c r="U413" i="4"/>
  <c r="F388" i="3" s="1"/>
  <c r="Y413" i="4"/>
  <c r="J388" i="3" s="1"/>
  <c r="W416" i="4"/>
  <c r="H391" i="3" s="1"/>
  <c r="U417" i="4"/>
  <c r="F392" i="3" s="1"/>
  <c r="Y417" i="4"/>
  <c r="J392" i="3" s="1"/>
  <c r="W420" i="4"/>
  <c r="H395" i="3" s="1"/>
  <c r="U421" i="4"/>
  <c r="F396" i="3" s="1"/>
  <c r="Y421" i="4"/>
  <c r="J396" i="3" s="1"/>
  <c r="U424" i="4"/>
  <c r="F556" i="3" s="1"/>
  <c r="Y424" i="4"/>
  <c r="J556" i="3" s="1"/>
  <c r="W426" i="4"/>
  <c r="H400" i="3" s="1"/>
  <c r="T427" i="4"/>
  <c r="E401" i="3" s="1"/>
  <c r="Y435" i="4"/>
  <c r="J408" i="3" s="1"/>
  <c r="T438" i="4"/>
  <c r="E411" i="3" s="1"/>
  <c r="X438" i="4"/>
  <c r="I411" i="3" s="1"/>
  <c r="Y443" i="4"/>
  <c r="J416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U459" i="4"/>
  <c r="F427" i="3" s="1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3" i="4"/>
  <c r="E595" i="3" s="1"/>
  <c r="T375" i="4"/>
  <c r="E359" i="3" s="1"/>
  <c r="V377" i="4"/>
  <c r="G361" i="3" s="1"/>
  <c r="T378" i="4"/>
  <c r="E362" i="3" s="1"/>
  <c r="X378" i="4"/>
  <c r="I362" i="3" s="1"/>
  <c r="V381" i="4"/>
  <c r="G364" i="3" s="1"/>
  <c r="T382" i="4"/>
  <c r="E550" i="3" s="1"/>
  <c r="X382" i="4"/>
  <c r="I550" i="3" s="1"/>
  <c r="V385" i="4"/>
  <c r="G551" i="3" s="1"/>
  <c r="T386" i="4"/>
  <c r="E366" i="3" s="1"/>
  <c r="X386" i="4"/>
  <c r="I366" i="3" s="1"/>
  <c r="V389" i="4"/>
  <c r="G553" i="3" s="1"/>
  <c r="T390" i="4"/>
  <c r="E554" i="3" s="1"/>
  <c r="X390" i="4"/>
  <c r="I554" i="3" s="1"/>
  <c r="V393" i="4"/>
  <c r="G369" i="3" s="1"/>
  <c r="T394" i="4"/>
  <c r="E555" i="3" s="1"/>
  <c r="X394" i="4"/>
  <c r="I555" i="3" s="1"/>
  <c r="V397" i="4"/>
  <c r="G372" i="3" s="1"/>
  <c r="T398" i="4"/>
  <c r="E373" i="3" s="1"/>
  <c r="X398" i="4"/>
  <c r="I373" i="3" s="1"/>
  <c r="V401" i="4"/>
  <c r="G376" i="3" s="1"/>
  <c r="T402" i="4"/>
  <c r="E377" i="3" s="1"/>
  <c r="X402" i="4"/>
  <c r="I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V413" i="4"/>
  <c r="G388" i="3" s="1"/>
  <c r="T414" i="4"/>
  <c r="E389" i="3" s="1"/>
  <c r="X414" i="4"/>
  <c r="I389" i="3" s="1"/>
  <c r="V417" i="4"/>
  <c r="G392" i="3" s="1"/>
  <c r="T418" i="4"/>
  <c r="E393" i="3" s="1"/>
  <c r="X418" i="4"/>
  <c r="I393" i="3" s="1"/>
  <c r="V421" i="4"/>
  <c r="G396" i="3" s="1"/>
  <c r="T422" i="4"/>
  <c r="E397" i="3" s="1"/>
  <c r="V424" i="4"/>
  <c r="G556" i="3" s="1"/>
  <c r="U427" i="4"/>
  <c r="F401" i="3" s="1"/>
  <c r="W429" i="4"/>
  <c r="H599" i="3" s="1"/>
  <c r="U430" i="4"/>
  <c r="F403" i="3" s="1"/>
  <c r="Y430" i="4"/>
  <c r="J403" i="3" s="1"/>
  <c r="T433" i="4"/>
  <c r="E406" i="3" s="1"/>
  <c r="U438" i="4"/>
  <c r="F411" i="3" s="1"/>
  <c r="W440" i="4"/>
  <c r="H413" i="3" s="1"/>
  <c r="T441" i="4"/>
  <c r="E414" i="3" s="1"/>
  <c r="V441" i="4"/>
  <c r="G414" i="3" s="1"/>
  <c r="W446" i="4"/>
  <c r="H417" i="3" s="1"/>
  <c r="U447" i="4"/>
  <c r="F418" i="3" s="1"/>
  <c r="Y447" i="4"/>
  <c r="J418" i="3" s="1"/>
  <c r="W450" i="4"/>
  <c r="H601" i="3" s="1"/>
  <c r="U451" i="4"/>
  <c r="F420" i="3" s="1"/>
  <c r="Y451" i="4"/>
  <c r="J420" i="3" s="1"/>
  <c r="U454" i="4"/>
  <c r="F422" i="3" s="1"/>
  <c r="W456" i="4"/>
  <c r="H424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 s="1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T376" i="4"/>
  <c r="E360" i="3" s="1"/>
  <c r="W378" i="4"/>
  <c r="H362" i="3" s="1"/>
  <c r="U379" i="4"/>
  <c r="F363" i="3" s="1"/>
  <c r="Y379" i="4"/>
  <c r="J363" i="3" s="1"/>
  <c r="W382" i="4"/>
  <c r="H550" i="3" s="1"/>
  <c r="U383" i="4"/>
  <c r="F365" i="3" s="1"/>
  <c r="Y383" i="4"/>
  <c r="J365" i="3" s="1"/>
  <c r="W386" i="4"/>
  <c r="H366" i="3" s="1"/>
  <c r="U387" i="4"/>
  <c r="F552" i="3" s="1"/>
  <c r="Y387" i="4"/>
  <c r="J552" i="3" s="1"/>
  <c r="W390" i="4"/>
  <c r="H554" i="3" s="1"/>
  <c r="U391" i="4"/>
  <c r="F367" i="3" s="1"/>
  <c r="Y391" i="4"/>
  <c r="J367" i="3" s="1"/>
  <c r="W394" i="4"/>
  <c r="H555" i="3" s="1"/>
  <c r="U395" i="4"/>
  <c r="F370" i="3" s="1"/>
  <c r="Y395" i="4"/>
  <c r="J370" i="3" s="1"/>
  <c r="W398" i="4"/>
  <c r="H373" i="3" s="1"/>
  <c r="U399" i="4"/>
  <c r="F374" i="3" s="1"/>
  <c r="Y399" i="4"/>
  <c r="J374" i="3" s="1"/>
  <c r="W402" i="4"/>
  <c r="H377" i="3" s="1"/>
  <c r="U403" i="4"/>
  <c r="F378" i="3" s="1"/>
  <c r="Y403" i="4"/>
  <c r="J378" i="3" s="1"/>
  <c r="W406" i="4"/>
  <c r="H381" i="3" s="1"/>
  <c r="U407" i="4"/>
  <c r="F382" i="3" s="1"/>
  <c r="Y407" i="4"/>
  <c r="J382" i="3" s="1"/>
  <c r="W410" i="4"/>
  <c r="H385" i="3" s="1"/>
  <c r="U411" i="4"/>
  <c r="F386" i="3" s="1"/>
  <c r="Y411" i="4"/>
  <c r="J386" i="3" s="1"/>
  <c r="W414" i="4"/>
  <c r="H389" i="3" s="1"/>
  <c r="U415" i="4"/>
  <c r="F390" i="3" s="1"/>
  <c r="Y415" i="4"/>
  <c r="J390" i="3" s="1"/>
  <c r="W418" i="4"/>
  <c r="H393" i="3" s="1"/>
  <c r="U419" i="4"/>
  <c r="F394" i="3" s="1"/>
  <c r="Y419" i="4"/>
  <c r="J394" i="3" s="1"/>
  <c r="W422" i="4"/>
  <c r="H397" i="3" s="1"/>
  <c r="T423" i="4"/>
  <c r="E398" i="3" s="1"/>
  <c r="V425" i="4"/>
  <c r="G399" i="3" s="1"/>
  <c r="U428" i="4"/>
  <c r="F402" i="3" s="1"/>
  <c r="Y431" i="4"/>
  <c r="J404" i="3" s="1"/>
  <c r="T434" i="4"/>
  <c r="E407" i="3" s="1"/>
  <c r="X434" i="4"/>
  <c r="I407" i="3" s="1"/>
  <c r="Y439" i="4"/>
  <c r="J412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T372" i="4"/>
  <c r="E357" i="3" s="1"/>
  <c r="T374" i="4"/>
  <c r="E358" i="3" s="1"/>
  <c r="U376" i="4"/>
  <c r="F360" i="3" s="1"/>
  <c r="Y376" i="4"/>
  <c r="J360" i="3" s="1"/>
  <c r="V379" i="4"/>
  <c r="G363" i="3" s="1"/>
  <c r="T380" i="4"/>
  <c r="E596" i="3" s="1"/>
  <c r="X380" i="4"/>
  <c r="I596" i="3" s="1"/>
  <c r="V383" i="4"/>
  <c r="G365" i="3" s="1"/>
  <c r="T384" i="4"/>
  <c r="E597" i="3" s="1"/>
  <c r="X384" i="4"/>
  <c r="I597" i="3" s="1"/>
  <c r="V387" i="4"/>
  <c r="G552" i="3" s="1"/>
  <c r="T388" i="4"/>
  <c r="E598" i="3" s="1"/>
  <c r="X388" i="4"/>
  <c r="I598" i="3" s="1"/>
  <c r="V391" i="4"/>
  <c r="G367" i="3" s="1"/>
  <c r="T392" i="4"/>
  <c r="E368" i="3" s="1"/>
  <c r="X392" i="4"/>
  <c r="I368" i="3" s="1"/>
  <c r="V395" i="4"/>
  <c r="G370" i="3" s="1"/>
  <c r="T396" i="4"/>
  <c r="E371" i="3" s="1"/>
  <c r="X396" i="4"/>
  <c r="I371" i="3" s="1"/>
  <c r="V399" i="4"/>
  <c r="G374" i="3" s="1"/>
  <c r="T400" i="4"/>
  <c r="E375" i="3" s="1"/>
  <c r="X400" i="4"/>
  <c r="I375" i="3" s="1"/>
  <c r="V403" i="4"/>
  <c r="G378" i="3" s="1"/>
  <c r="T404" i="4"/>
  <c r="E379" i="3" s="1"/>
  <c r="X404" i="4"/>
  <c r="I379" i="3" s="1"/>
  <c r="V407" i="4"/>
  <c r="G382" i="3" s="1"/>
  <c r="T408" i="4"/>
  <c r="E383" i="3" s="1"/>
  <c r="X408" i="4"/>
  <c r="I383" i="3" s="1"/>
  <c r="V411" i="4"/>
  <c r="G386" i="3" s="1"/>
  <c r="T412" i="4"/>
  <c r="E387" i="3" s="1"/>
  <c r="X412" i="4"/>
  <c r="I387" i="3" s="1"/>
  <c r="V415" i="4"/>
  <c r="G390" i="3" s="1"/>
  <c r="T416" i="4"/>
  <c r="E391" i="3" s="1"/>
  <c r="X416" i="4"/>
  <c r="I391" i="3" s="1"/>
  <c r="V419" i="4"/>
  <c r="G394" i="3" s="1"/>
  <c r="T420" i="4"/>
  <c r="E395" i="3" s="1"/>
  <c r="X420" i="4"/>
  <c r="I395" i="3" s="1"/>
  <c r="U423" i="4"/>
  <c r="F398" i="3" s="1"/>
  <c r="Y423" i="4"/>
  <c r="J398" i="3" s="1"/>
  <c r="W425" i="4"/>
  <c r="H399" i="3" s="1"/>
  <c r="Y425" i="4"/>
  <c r="J399" i="3" s="1"/>
  <c r="T426" i="4"/>
  <c r="E400" i="3" s="1"/>
  <c r="Y427" i="4"/>
  <c r="J401" i="3" s="1"/>
  <c r="U434" i="4"/>
  <c r="F407" i="3" s="1"/>
  <c r="W436" i="4"/>
  <c r="H409" i="3" s="1"/>
  <c r="V437" i="4"/>
  <c r="G410" i="3" s="1"/>
  <c r="U442" i="4"/>
  <c r="F415" i="3" s="1"/>
  <c r="W444" i="4"/>
  <c r="H557" i="3" s="1"/>
  <c r="U445" i="4"/>
  <c r="F558" i="3" s="1"/>
  <c r="Y445" i="4"/>
  <c r="J558" i="3" s="1"/>
  <c r="W448" i="4"/>
  <c r="H600" i="3" s="1"/>
  <c r="U449" i="4"/>
  <c r="F419" i="3" s="1"/>
  <c r="Y449" i="4"/>
  <c r="J419" i="3" s="1"/>
  <c r="W452" i="4"/>
  <c r="H602" i="3" s="1"/>
  <c r="T453" i="4"/>
  <c r="E421" i="3" s="1"/>
  <c r="V453" i="4"/>
  <c r="G421" i="3" s="1"/>
  <c r="X453" i="4"/>
  <c r="I421" i="3" s="1"/>
  <c r="U458" i="4"/>
  <c r="F426" i="3" s="1"/>
  <c r="W460" i="4"/>
  <c r="H603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Y505" i="4"/>
  <c r="J464" i="3" s="1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29" i="4"/>
  <c r="E599" i="3" s="1"/>
  <c r="T432" i="4"/>
  <c r="E405" i="3" s="1"/>
  <c r="X432" i="4"/>
  <c r="I405" i="3" s="1"/>
  <c r="Y437" i="4"/>
  <c r="J410" i="3" s="1"/>
  <c r="X440" i="4"/>
  <c r="I413" i="3" s="1"/>
  <c r="T446" i="4"/>
  <c r="E417" i="3" s="1"/>
  <c r="X446" i="4"/>
  <c r="I417" i="3" s="1"/>
  <c r="X450" i="4"/>
  <c r="I601" i="3" s="1"/>
  <c r="U453" i="4"/>
  <c r="F421" i="3" s="1"/>
  <c r="W455" i="4"/>
  <c r="H423" i="3" s="1"/>
  <c r="T456" i="4"/>
  <c r="E424" i="3" s="1"/>
  <c r="X456" i="4"/>
  <c r="I424" i="3" s="1"/>
  <c r="U461" i="4"/>
  <c r="F428" i="3" s="1"/>
  <c r="W463" i="4"/>
  <c r="H604" i="3" s="1"/>
  <c r="T464" i="4"/>
  <c r="E430" i="3" s="1"/>
  <c r="V464" i="4"/>
  <c r="G430" i="3" s="1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 s="1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Y511" i="4"/>
  <c r="J469" i="3" s="1"/>
  <c r="W514" i="4"/>
  <c r="H472" i="3" s="1"/>
  <c r="U515" i="4"/>
  <c r="F473" i="3" s="1"/>
  <c r="Y515" i="4"/>
  <c r="J473" i="3" s="1"/>
  <c r="W518" i="4"/>
  <c r="H475" i="3" s="1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U531" i="4"/>
  <c r="F485" i="3" s="1"/>
  <c r="Y531" i="4"/>
  <c r="J485" i="3" s="1"/>
  <c r="W533" i="4"/>
  <c r="H563" i="3" s="1"/>
  <c r="T534" i="4"/>
  <c r="E613" i="3" s="1"/>
  <c r="V534" i="4"/>
  <c r="G613" i="3" s="1"/>
  <c r="U539" i="4"/>
  <c r="F491" i="3" s="1"/>
  <c r="W539" i="4"/>
  <c r="H491" i="3" s="1"/>
  <c r="U541" i="4"/>
  <c r="F493" i="3" s="1"/>
  <c r="W541" i="4"/>
  <c r="H493" i="3" s="1"/>
  <c r="U543" i="4"/>
  <c r="F564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U519" i="4"/>
  <c r="F611" i="3" s="1"/>
  <c r="Y519" i="4"/>
  <c r="J611" i="3" s="1"/>
  <c r="W521" i="4"/>
  <c r="H477" i="3" s="1"/>
  <c r="T522" i="4"/>
  <c r="E478" i="3" s="1"/>
  <c r="V524" i="4"/>
  <c r="G480" i="3" s="1"/>
  <c r="W526" i="4"/>
  <c r="H481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 s="1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 s="1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596" i="4"/>
  <c r="I618" i="3" s="1"/>
  <c r="U597" i="4"/>
  <c r="F533" i="3" s="1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W524" i="4"/>
  <c r="H480" i="3" s="1"/>
  <c r="T525" i="4"/>
  <c r="E562" i="3" s="1"/>
  <c r="T527" i="4"/>
  <c r="E482" i="3" s="1"/>
  <c r="U529" i="4"/>
  <c r="F484" i="3" s="1"/>
  <c r="Y529" i="4"/>
  <c r="J484" i="3" s="1"/>
  <c r="W531" i="4"/>
  <c r="H485" i="3" s="1"/>
  <c r="T532" i="4"/>
  <c r="E486" i="3" s="1"/>
  <c r="U537" i="4"/>
  <c r="F489" i="3" s="1"/>
  <c r="W537" i="4"/>
  <c r="H489" i="3" s="1"/>
  <c r="Y537" i="4"/>
  <c r="J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U569" i="4"/>
  <c r="F512" i="3" s="1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 s="1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 s="1"/>
  <c r="U523" i="4"/>
  <c r="F479" i="3" s="1"/>
  <c r="Y523" i="4"/>
  <c r="J479" i="3" s="1"/>
  <c r="W525" i="4"/>
  <c r="H562" i="3" s="1"/>
  <c r="W527" i="4"/>
  <c r="H482" i="3" s="1"/>
  <c r="U530" i="4"/>
  <c r="F612" i="3" s="1"/>
  <c r="Y530" i="4"/>
  <c r="J612" i="3" s="1"/>
  <c r="W532" i="4"/>
  <c r="H486" i="3" s="1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Y521" i="4"/>
  <c r="J477" i="3" s="1"/>
  <c r="W523" i="4"/>
  <c r="H479" i="3" s="1"/>
  <c r="T524" i="4"/>
  <c r="E480" i="3" s="1"/>
  <c r="U526" i="4"/>
  <c r="F481" i="3" s="1"/>
  <c r="U528" i="4"/>
  <c r="F483" i="3" s="1"/>
  <c r="Y528" i="4"/>
  <c r="J483" i="3" s="1"/>
  <c r="W530" i="4"/>
  <c r="H612" i="3" s="1"/>
  <c r="T531" i="4"/>
  <c r="E485" i="3" s="1"/>
  <c r="V533" i="4"/>
  <c r="G563" i="3" s="1"/>
  <c r="U536" i="4"/>
  <c r="F488" i="3" s="1"/>
  <c r="Y536" i="4"/>
  <c r="J488" i="3" s="1"/>
  <c r="T539" i="4"/>
  <c r="E491" i="3" s="1"/>
  <c r="T541" i="4"/>
  <c r="E493" i="3" s="1"/>
  <c r="T543" i="4"/>
  <c r="E564" i="3" s="1"/>
  <c r="U545" i="4"/>
  <c r="F495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 s="1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 s="1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0" i="4"/>
  <c r="E543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 s="1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 s="1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 s="1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 s="1"/>
  <c r="Y903" i="4"/>
  <c r="J998" i="3" s="1"/>
  <c r="U911" i="4"/>
  <c r="F924" i="3" s="1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 s="1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 s="1"/>
  <c r="V927" i="4"/>
  <c r="G937" i="3" s="1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 s="1"/>
  <c r="V944" i="4"/>
  <c r="G1009" i="3" s="1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 s="1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U1053" i="4"/>
  <c r="F1064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 s="1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 s="1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 s="1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 s="1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 s="1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 s="1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 s="1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 s="1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 s="1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 s="1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 s="1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 s="1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 s="1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 s="1"/>
  <c r="Y1580" i="4"/>
  <c r="J1499" i="3" s="1"/>
  <c r="U1586" i="4"/>
  <c r="F1503" i="3" s="1"/>
  <c r="W1586" i="4"/>
  <c r="H1503" i="3" s="1"/>
  <c r="Y1586" i="4"/>
  <c r="J1503" i="3" s="1"/>
  <c r="T1589" i="4"/>
  <c r="E1506" i="3" s="1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 s="1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 s="1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 s="1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 s="1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4" i="4"/>
  <c r="G1544" i="3" s="1"/>
  <c r="V1635" i="4"/>
  <c r="G1545" i="3" s="1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 s="1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 s="1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 s="1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 s="1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 s="1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 s="1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T47" i="4"/>
  <c r="E53" i="3" s="1"/>
  <c r="W50" i="4"/>
  <c r="H132" i="3" s="1"/>
  <c r="T58" i="4"/>
  <c r="E62" i="3" s="1"/>
  <c r="V58" i="4"/>
  <c r="G62" i="3" s="1"/>
  <c r="W59" i="4"/>
  <c r="H63" i="3" s="1"/>
  <c r="T52" i="4"/>
  <c r="E56" i="3" s="1"/>
  <c r="W61" i="4"/>
  <c r="H65" i="3" s="1"/>
  <c r="W63" i="4"/>
  <c r="H67" i="3" s="1"/>
  <c r="W65" i="4"/>
  <c r="H69" i="3" s="1"/>
  <c r="W53" i="4"/>
  <c r="H57" i="3" s="1"/>
  <c r="T51" i="4"/>
  <c r="E55" i="3" s="1"/>
  <c r="U68" i="4"/>
  <c r="F72" i="3" s="1"/>
  <c r="U70" i="4"/>
  <c r="F119" i="3" s="1"/>
  <c r="U73" i="4"/>
  <c r="F76" i="3" s="1"/>
  <c r="W75" i="4"/>
  <c r="H120" i="3" s="1"/>
  <c r="W79" i="4"/>
  <c r="H79" i="3" s="1"/>
  <c r="T50" i="4"/>
  <c r="E132" i="3" s="1"/>
  <c r="T59" i="4"/>
  <c r="E63" i="3" s="1"/>
  <c r="V59" i="4"/>
  <c r="G63" i="3" s="1"/>
  <c r="W60" i="4"/>
  <c r="H64" i="3" s="1"/>
  <c r="W62" i="4"/>
  <c r="H66" i="3" s="1"/>
  <c r="W64" i="4"/>
  <c r="H68" i="3" s="1"/>
  <c r="W66" i="4"/>
  <c r="H70" i="3" s="1"/>
  <c r="W68" i="4"/>
  <c r="H72" i="3" s="1"/>
  <c r="W70" i="4"/>
  <c r="H119" i="3" s="1"/>
  <c r="V84" i="4"/>
  <c r="G82" i="3" s="1"/>
  <c r="W73" i="4"/>
  <c r="H76" i="3" s="1"/>
  <c r="U74" i="4"/>
  <c r="F77" i="3" s="1"/>
  <c r="W201" i="4"/>
  <c r="H210" i="3" s="1"/>
  <c r="U203" i="4"/>
  <c r="F213" i="3" s="1"/>
  <c r="V206" i="4"/>
  <c r="G216" i="3" s="1"/>
  <c r="V208" i="4"/>
  <c r="G218" i="3" s="1"/>
  <c r="V210" i="4"/>
  <c r="G219" i="3" s="1"/>
  <c r="V212" i="4"/>
  <c r="G221" i="3" s="1"/>
  <c r="W199" i="4"/>
  <c r="H208" i="3" s="1"/>
  <c r="T215" i="4"/>
  <c r="E223" i="3" s="1"/>
  <c r="T217" i="4"/>
  <c r="E225" i="3" s="1"/>
  <c r="T219" i="4"/>
  <c r="E227" i="3" s="1"/>
  <c r="T221" i="4"/>
  <c r="E229" i="3" s="1"/>
  <c r="T223" i="4"/>
  <c r="E231" i="3" s="1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U209" i="4"/>
  <c r="F576" i="3" s="1"/>
  <c r="U211" i="4"/>
  <c r="F220" i="3" s="1"/>
  <c r="U213" i="4"/>
  <c r="F577" i="3" s="1"/>
  <c r="U215" i="4"/>
  <c r="F223" i="3" s="1"/>
  <c r="U217" i="4"/>
  <c r="F225" i="3" s="1"/>
  <c r="U219" i="4"/>
  <c r="F227" i="3" s="1"/>
  <c r="U221" i="4"/>
  <c r="F229" i="3" s="1"/>
  <c r="U223" i="4"/>
  <c r="F231" i="3" s="1"/>
  <c r="U225" i="4"/>
  <c r="F233" i="3" s="1"/>
  <c r="U227" i="4"/>
  <c r="F235" i="3" s="1"/>
  <c r="U229" i="4"/>
  <c r="F236" i="3" s="1"/>
  <c r="V202" i="4"/>
  <c r="G212" i="3" s="1"/>
  <c r="W205" i="4"/>
  <c r="H215" i="3" s="1"/>
  <c r="V207" i="4"/>
  <c r="G217" i="3" s="1"/>
  <c r="V209" i="4"/>
  <c r="G576" i="3" s="1"/>
  <c r="V211" i="4"/>
  <c r="G220" i="3" s="1"/>
  <c r="V213" i="4"/>
  <c r="G577" i="3" s="1"/>
  <c r="V215" i="4"/>
  <c r="G223" i="3" s="1"/>
  <c r="V217" i="4"/>
  <c r="G225" i="3" s="1"/>
  <c r="V219" i="4"/>
  <c r="G227" i="3" s="1"/>
  <c r="V221" i="4"/>
  <c r="G229" i="3" s="1"/>
  <c r="V223" i="4"/>
  <c r="G231" i="3" s="1"/>
  <c r="V225" i="4"/>
  <c r="G233" i="3" s="1"/>
  <c r="V227" i="4"/>
  <c r="G235" i="3" s="1"/>
  <c r="V229" i="4"/>
  <c r="G236" i="3" s="1"/>
  <c r="W202" i="4"/>
  <c r="H212" i="3" s="1"/>
  <c r="W207" i="4"/>
  <c r="H217" i="3" s="1"/>
  <c r="W209" i="4"/>
  <c r="H576" i="3" s="1"/>
  <c r="W211" i="4"/>
  <c r="H220" i="3" s="1"/>
  <c r="W213" i="4"/>
  <c r="H577" i="3" s="1"/>
  <c r="W215" i="4"/>
  <c r="H223" i="3" s="1"/>
  <c r="W217" i="4"/>
  <c r="H225" i="3" s="1"/>
  <c r="W219" i="4"/>
  <c r="H227" i="3" s="1"/>
  <c r="W221" i="4"/>
  <c r="H229" i="3" s="1"/>
  <c r="W223" i="4"/>
  <c r="H231" i="3" s="1"/>
  <c r="W225" i="4"/>
  <c r="H233" i="3" s="1"/>
  <c r="W227" i="4"/>
  <c r="H235" i="3" s="1"/>
  <c r="W229" i="4"/>
  <c r="H236" i="3" s="1"/>
  <c r="V204" i="4"/>
  <c r="G214" i="3" s="1"/>
  <c r="T216" i="4"/>
  <c r="E224" i="3" s="1"/>
  <c r="T218" i="4"/>
  <c r="E226" i="3" s="1"/>
  <c r="T220" i="4"/>
  <c r="E228" i="3" s="1"/>
  <c r="T222" i="4"/>
  <c r="E230" i="3" s="1"/>
  <c r="T224" i="4"/>
  <c r="E232" i="3" s="1"/>
  <c r="T226" i="4"/>
  <c r="E234" i="3" s="1"/>
  <c r="T228" i="4"/>
  <c r="E544" i="3" s="1"/>
  <c r="T230" i="4"/>
  <c r="E237" i="3" s="1"/>
  <c r="V201" i="4"/>
  <c r="G210" i="3" s="1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 s="1"/>
  <c r="U216" i="4"/>
  <c r="F224" i="3" s="1"/>
  <c r="U218" i="4"/>
  <c r="F226" i="3" s="1"/>
  <c r="U220" i="4"/>
  <c r="F228" i="3" s="1"/>
  <c r="U222" i="4"/>
  <c r="F230" i="3" s="1"/>
  <c r="U224" i="4"/>
  <c r="F232" i="3" s="1"/>
  <c r="U226" i="4"/>
  <c r="F234" i="3" s="1"/>
  <c r="U228" i="4"/>
  <c r="F544" i="3" s="1"/>
  <c r="V264" i="4"/>
  <c r="G266" i="3" s="1"/>
  <c r="V268" i="4"/>
  <c r="G582" i="3" s="1"/>
  <c r="U263" i="4"/>
  <c r="F265" i="3" s="1"/>
  <c r="U267" i="4"/>
  <c r="F268" i="3" s="1"/>
  <c r="U270" i="4"/>
  <c r="F270" i="3" s="1"/>
  <c r="V273" i="4"/>
  <c r="G272" i="3" s="1"/>
  <c r="V275" i="4"/>
  <c r="G274" i="3" s="1"/>
  <c r="V277" i="4"/>
  <c r="G276" i="3" s="1"/>
  <c r="V279" i="4"/>
  <c r="G584" i="3" s="1"/>
  <c r="V281" i="4"/>
  <c r="G279" i="3" s="1"/>
  <c r="V283" i="4"/>
  <c r="G281" i="3" s="1"/>
  <c r="V285" i="4"/>
  <c r="G283" i="3" s="1"/>
  <c r="V287" i="4"/>
  <c r="G285" i="3" s="1"/>
  <c r="V289" i="4"/>
  <c r="G287" i="3" s="1"/>
  <c r="V291" i="4"/>
  <c r="G289" i="3" s="1"/>
  <c r="V293" i="4"/>
  <c r="G585" i="3" s="1"/>
  <c r="V295" i="4"/>
  <c r="G292" i="3" s="1"/>
  <c r="V297" i="4"/>
  <c r="G294" i="3" s="1"/>
  <c r="V299" i="4"/>
  <c r="G586" i="3" s="1"/>
  <c r="T302" i="4"/>
  <c r="E547" i="3" s="1"/>
  <c r="V304" i="4"/>
  <c r="G588" i="3" s="1"/>
  <c r="V267" i="4"/>
  <c r="G268" i="3" s="1"/>
  <c r="T305" i="4"/>
  <c r="E298" i="3" s="1"/>
  <c r="V308" i="4"/>
  <c r="G301" i="3" s="1"/>
  <c r="U262" i="4"/>
  <c r="F546" i="3" s="1"/>
  <c r="U266" i="4"/>
  <c r="F581" i="3" s="1"/>
  <c r="T269" i="4"/>
  <c r="E269" i="3" s="1"/>
  <c r="U272" i="4"/>
  <c r="F271" i="3" s="1"/>
  <c r="T274" i="4"/>
  <c r="E273" i="3" s="1"/>
  <c r="T276" i="4"/>
  <c r="E275" i="3" s="1"/>
  <c r="T298" i="4"/>
  <c r="E295" i="3" s="1"/>
  <c r="T300" i="4"/>
  <c r="E296" i="3" s="1"/>
  <c r="V302" i="4"/>
  <c r="G547" i="3" s="1"/>
  <c r="U261" i="4"/>
  <c r="F264" i="3" s="1"/>
  <c r="V262" i="4"/>
  <c r="G546" i="3" s="1"/>
  <c r="V266" i="4"/>
  <c r="G581" i="3" s="1"/>
  <c r="U269" i="4"/>
  <c r="F269" i="3" s="1"/>
  <c r="V272" i="4"/>
  <c r="G271" i="3" s="1"/>
  <c r="U274" i="4"/>
  <c r="F273" i="3" s="1"/>
  <c r="W274" i="4"/>
  <c r="H273" i="3" s="1"/>
  <c r="U276" i="4"/>
  <c r="F275" i="3" s="1"/>
  <c r="W276" i="4"/>
  <c r="H275" i="3" s="1"/>
  <c r="U278" i="4"/>
  <c r="F277" i="3" s="1"/>
  <c r="W278" i="4"/>
  <c r="H277" i="3" s="1"/>
  <c r="U280" i="4"/>
  <c r="F278" i="3" s="1"/>
  <c r="U282" i="4"/>
  <c r="F280" i="3" s="1"/>
  <c r="U284" i="4"/>
  <c r="F282" i="3" s="1"/>
  <c r="U286" i="4"/>
  <c r="F284" i="3" s="1"/>
  <c r="U288" i="4"/>
  <c r="F286" i="3" s="1"/>
  <c r="T303" i="4"/>
  <c r="E297" i="3" s="1"/>
  <c r="V305" i="4"/>
  <c r="G298" i="3" s="1"/>
  <c r="V309" i="4"/>
  <c r="G302" i="3" s="1"/>
  <c r="V265" i="4"/>
  <c r="G267" i="3" s="1"/>
  <c r="U271" i="4"/>
  <c r="F583" i="3" s="1"/>
  <c r="T301" i="4"/>
  <c r="E587" i="3" s="1"/>
  <c r="V303" i="4"/>
  <c r="G297" i="3" s="1"/>
  <c r="V306" i="4"/>
  <c r="G299" i="3" s="1"/>
  <c r="U264" i="4"/>
  <c r="F266" i="3" s="1"/>
  <c r="U268" i="4"/>
  <c r="F582" i="3" s="1"/>
  <c r="V271" i="4"/>
  <c r="G583" i="3" s="1"/>
  <c r="T273" i="4"/>
  <c r="E272" i="3" s="1"/>
  <c r="T275" i="4"/>
  <c r="E274" i="3" s="1"/>
  <c r="T277" i="4"/>
  <c r="E276" i="3" s="1"/>
  <c r="T279" i="4"/>
  <c r="E584" i="3" s="1"/>
  <c r="T281" i="4"/>
  <c r="E279" i="3" s="1"/>
  <c r="T283" i="4"/>
  <c r="E281" i="3" s="1"/>
  <c r="T285" i="4"/>
  <c r="E283" i="3" s="1"/>
  <c r="T287" i="4"/>
  <c r="E285" i="3" s="1"/>
  <c r="T289" i="4"/>
  <c r="E287" i="3" s="1"/>
  <c r="T291" i="4"/>
  <c r="E289" i="3" s="1"/>
  <c r="T293" i="4"/>
  <c r="E585" i="3" s="1"/>
  <c r="T295" i="4"/>
  <c r="E292" i="3" s="1"/>
  <c r="T297" i="4"/>
  <c r="E294" i="3" s="1"/>
  <c r="T299" i="4"/>
  <c r="E586" i="3" s="1"/>
  <c r="T304" i="4"/>
  <c r="E588" i="3" s="1"/>
  <c r="V429" i="4"/>
  <c r="G599" i="3" s="1"/>
  <c r="W432" i="4"/>
  <c r="H405" i="3" s="1"/>
  <c r="T435" i="4"/>
  <c r="E408" i="3" s="1"/>
  <c r="T437" i="4"/>
  <c r="E410" i="3" s="1"/>
  <c r="T439" i="4"/>
  <c r="E412" i="3" s="1"/>
  <c r="T443" i="4"/>
  <c r="E416" i="3" s="1"/>
  <c r="U431" i="4"/>
  <c r="F404" i="3" s="1"/>
  <c r="U433" i="4"/>
  <c r="F406" i="3" s="1"/>
  <c r="U435" i="4"/>
  <c r="F408" i="3" s="1"/>
  <c r="U437" i="4"/>
  <c r="F410" i="3" s="1"/>
  <c r="U439" i="4"/>
  <c r="F412" i="3" s="1"/>
  <c r="U441" i="4"/>
  <c r="F414" i="3" s="1"/>
  <c r="U443" i="4"/>
  <c r="F416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T428" i="4"/>
  <c r="E402" i="3" s="1"/>
  <c r="W430" i="4"/>
  <c r="H403" i="3" s="1"/>
  <c r="V432" i="4"/>
  <c r="G405" i="3" s="1"/>
  <c r="V434" i="4"/>
  <c r="G407" i="3" s="1"/>
  <c r="V436" i="4"/>
  <c r="G409" i="3" s="1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 s="1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W472" i="4"/>
  <c r="H436" i="3" s="1"/>
  <c r="W474" i="4"/>
  <c r="H438" i="3" s="1"/>
  <c r="W476" i="4"/>
  <c r="H606" i="3" s="1"/>
  <c r="W478" i="4"/>
  <c r="H440" i="3" s="1"/>
  <c r="W480" i="4"/>
  <c r="H442" i="3" s="1"/>
  <c r="W482" i="4"/>
  <c r="H443" i="3" s="1"/>
  <c r="W484" i="4"/>
  <c r="H445" i="3" s="1"/>
  <c r="W486" i="4"/>
  <c r="H447" i="3" s="1"/>
  <c r="W488" i="4"/>
  <c r="H449" i="3" s="1"/>
  <c r="W490" i="4"/>
  <c r="H451" i="3" s="1"/>
  <c r="W492" i="4"/>
  <c r="H561" i="3" s="1"/>
  <c r="W494" i="4"/>
  <c r="H454" i="3" s="1"/>
  <c r="W496" i="4"/>
  <c r="H456" i="3" s="1"/>
  <c r="W498" i="4"/>
  <c r="H458" i="3" s="1"/>
  <c r="W500" i="4"/>
  <c r="H460" i="3" s="1"/>
  <c r="W502" i="4"/>
  <c r="H462" i="3" s="1"/>
  <c r="W504" i="4"/>
  <c r="H608" i="3" s="1"/>
  <c r="W506" i="4"/>
  <c r="H465" i="3" s="1"/>
  <c r="W508" i="4"/>
  <c r="H609" i="3" s="1"/>
  <c r="W510" i="4"/>
  <c r="H468" i="3" s="1"/>
  <c r="W512" i="4"/>
  <c r="H470" i="3" s="1"/>
  <c r="T513" i="4"/>
  <c r="E471" i="3" s="1"/>
  <c r="U473" i="4"/>
  <c r="F437" i="3" s="1"/>
  <c r="U475" i="4"/>
  <c r="F439" i="3" s="1"/>
  <c r="U477" i="4"/>
  <c r="F560" i="3" s="1"/>
  <c r="U479" i="4"/>
  <c r="F441" i="3" s="1"/>
  <c r="U481" i="4"/>
  <c r="F607" i="3" s="1"/>
  <c r="U483" i="4"/>
  <c r="F444" i="3" s="1"/>
  <c r="U485" i="4"/>
  <c r="F446" i="3" s="1"/>
  <c r="U487" i="4"/>
  <c r="F448" i="3" s="1"/>
  <c r="U489" i="4"/>
  <c r="F450" i="3" s="1"/>
  <c r="U491" i="4"/>
  <c r="F452" i="3" s="1"/>
  <c r="U493" i="4"/>
  <c r="F453" i="3" s="1"/>
  <c r="U495" i="4"/>
  <c r="F455" i="3" s="1"/>
  <c r="U497" i="4"/>
  <c r="F457" i="3" s="1"/>
  <c r="U499" i="4"/>
  <c r="F459" i="3" s="1"/>
  <c r="U501" i="4"/>
  <c r="F461" i="3" s="1"/>
  <c r="U503" i="4"/>
  <c r="F463" i="3" s="1"/>
  <c r="U505" i="4"/>
  <c r="F464" i="3" s="1"/>
  <c r="U507" i="4"/>
  <c r="F466" i="3" s="1"/>
  <c r="U509" i="4"/>
  <c r="F467" i="3" s="1"/>
  <c r="U511" i="4"/>
  <c r="F469" i="3" s="1"/>
  <c r="T470" i="4"/>
  <c r="E434" i="3" s="1"/>
  <c r="W471" i="4"/>
  <c r="H435" i="3" s="1"/>
  <c r="V473" i="4"/>
  <c r="G437" i="3" s="1"/>
  <c r="V475" i="4"/>
  <c r="G439" i="3" s="1"/>
  <c r="V477" i="4"/>
  <c r="G560" i="3" s="1"/>
  <c r="V479" i="4"/>
  <c r="G441" i="3" s="1"/>
  <c r="V481" i="4"/>
  <c r="G607" i="3" s="1"/>
  <c r="V483" i="4"/>
  <c r="G444" i="3" s="1"/>
  <c r="V485" i="4"/>
  <c r="G446" i="3" s="1"/>
  <c r="V487" i="4"/>
  <c r="G448" i="3" s="1"/>
  <c r="V489" i="4"/>
  <c r="G450" i="3" s="1"/>
  <c r="V491" i="4"/>
  <c r="G452" i="3" s="1"/>
  <c r="V493" i="4"/>
  <c r="G453" i="3" s="1"/>
  <c r="V495" i="4"/>
  <c r="G455" i="3" s="1"/>
  <c r="V497" i="4"/>
  <c r="G457" i="3" s="1"/>
  <c r="V499" i="4"/>
  <c r="G459" i="3" s="1"/>
  <c r="V501" i="4"/>
  <c r="G461" i="3" s="1"/>
  <c r="V503" i="4"/>
  <c r="G463" i="3" s="1"/>
  <c r="V505" i="4"/>
  <c r="G464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 s="1"/>
  <c r="W622" i="4"/>
  <c r="H633" i="3" s="1"/>
  <c r="W624" i="4"/>
  <c r="H635" i="3" s="1"/>
  <c r="W626" i="4"/>
  <c r="H637" i="3" s="1"/>
  <c r="W628" i="4"/>
  <c r="H639" i="3" s="1"/>
  <c r="W630" i="4"/>
  <c r="H641" i="3" s="1"/>
  <c r="W632" i="4"/>
  <c r="H643" i="3" s="1"/>
  <c r="W634" i="4"/>
  <c r="H645" i="3" s="1"/>
  <c r="W636" i="4"/>
  <c r="H647" i="3" s="1"/>
  <c r="W638" i="4"/>
  <c r="H649" i="3" s="1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 s="1"/>
  <c r="V621" i="4"/>
  <c r="G632" i="3" s="1"/>
  <c r="T623" i="4"/>
  <c r="E634" i="3" s="1"/>
  <c r="V623" i="4"/>
  <c r="G634" i="3" s="1"/>
  <c r="T625" i="4"/>
  <c r="E636" i="3" s="1"/>
  <c r="V625" i="4"/>
  <c r="G636" i="3" s="1"/>
  <c r="T627" i="4"/>
  <c r="E638" i="3" s="1"/>
  <c r="V627" i="4"/>
  <c r="G638" i="3" s="1"/>
  <c r="T629" i="4"/>
  <c r="E640" i="3" s="1"/>
  <c r="V629" i="4"/>
  <c r="G640" i="3" s="1"/>
  <c r="T631" i="4"/>
  <c r="E642" i="3" s="1"/>
  <c r="V631" i="4"/>
  <c r="G642" i="3" s="1"/>
  <c r="T633" i="4"/>
  <c r="E644" i="3" s="1"/>
  <c r="V633" i="4"/>
  <c r="G644" i="3" s="1"/>
  <c r="T635" i="4"/>
  <c r="E646" i="3" s="1"/>
  <c r="V635" i="4"/>
  <c r="G646" i="3" s="1"/>
  <c r="T637" i="4"/>
  <c r="E648" i="3" s="1"/>
  <c r="V637" i="4"/>
  <c r="G648" i="3" s="1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 s="1"/>
  <c r="T647" i="4"/>
  <c r="E658" i="3" s="1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23" i="4"/>
  <c r="F634" i="3" s="1"/>
  <c r="U625" i="4"/>
  <c r="F636" i="3" s="1"/>
  <c r="U627" i="4"/>
  <c r="F638" i="3" s="1"/>
  <c r="U629" i="4"/>
  <c r="F640" i="3" s="1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 s="1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 s="1"/>
  <c r="W696" i="4"/>
  <c r="H705" i="3" s="1"/>
  <c r="W698" i="4"/>
  <c r="H707" i="3" s="1"/>
  <c r="W700" i="4"/>
  <c r="H709" i="3" s="1"/>
  <c r="W702" i="4"/>
  <c r="H711" i="3" s="1"/>
  <c r="V691" i="4"/>
  <c r="G700" i="3" s="1"/>
  <c r="U701" i="4"/>
  <c r="F710" i="3" s="1"/>
  <c r="U703" i="4"/>
  <c r="F712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V692" i="4"/>
  <c r="G701" i="3" s="1"/>
  <c r="V694" i="4"/>
  <c r="G703" i="3" s="1"/>
  <c r="V696" i="4"/>
  <c r="G705" i="3" s="1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 s="1"/>
  <c r="V729" i="4"/>
  <c r="G733" i="3" s="1"/>
  <c r="T731" i="4"/>
  <c r="E735" i="3" s="1"/>
  <c r="V731" i="4"/>
  <c r="G735" i="3" s="1"/>
  <c r="T733" i="4"/>
  <c r="E737" i="3" s="1"/>
  <c r="V733" i="4"/>
  <c r="G737" i="3" s="1"/>
  <c r="T735" i="4"/>
  <c r="E790" i="3" s="1"/>
  <c r="V735" i="4"/>
  <c r="G790" i="3" s="1"/>
  <c r="T737" i="4"/>
  <c r="E740" i="3" s="1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 s="1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 s="1"/>
  <c r="V753" i="4"/>
  <c r="G751" i="3" s="1"/>
  <c r="T755" i="4"/>
  <c r="E753" i="3" s="1"/>
  <c r="V755" i="4"/>
  <c r="G753" i="3" s="1"/>
  <c r="T757" i="4"/>
  <c r="E755" i="3" s="1"/>
  <c r="V757" i="4"/>
  <c r="G755" i="3" s="1"/>
  <c r="T759" i="4"/>
  <c r="E757" i="3" s="1"/>
  <c r="V759" i="4"/>
  <c r="G757" i="3" s="1"/>
  <c r="T761" i="4"/>
  <c r="E759" i="3" s="1"/>
  <c r="V761" i="4"/>
  <c r="G759" i="3" s="1"/>
  <c r="T763" i="4"/>
  <c r="E761" i="3" s="1"/>
  <c r="V763" i="4"/>
  <c r="G761" i="3" s="1"/>
  <c r="T765" i="4"/>
  <c r="E763" i="3" s="1"/>
  <c r="V765" i="4"/>
  <c r="G763" i="3" s="1"/>
  <c r="T767" i="4"/>
  <c r="E765" i="3" s="1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 s="1"/>
  <c r="U763" i="4"/>
  <c r="F761" i="3" s="1"/>
  <c r="U765" i="4"/>
  <c r="F763" i="3" s="1"/>
  <c r="U767" i="4"/>
  <c r="F765" i="3" s="1"/>
  <c r="U769" i="4"/>
  <c r="F802" i="3" s="1"/>
  <c r="W769" i="4"/>
  <c r="H802" i="3" s="1"/>
  <c r="U771" i="4"/>
  <c r="F768" i="3" s="1"/>
  <c r="W771" i="4"/>
  <c r="H768" i="3" s="1"/>
  <c r="U773" i="4"/>
  <c r="F770" i="3" s="1"/>
  <c r="W773" i="4"/>
  <c r="H770" i="3" s="1"/>
  <c r="T720" i="4"/>
  <c r="E724" i="3" s="1"/>
  <c r="U720" i="4"/>
  <c r="F724" i="3" s="1"/>
  <c r="T726" i="4"/>
  <c r="E730" i="3" s="1"/>
  <c r="W737" i="4"/>
  <c r="H740" i="3" s="1"/>
  <c r="T719" i="4"/>
  <c r="E723" i="3" s="1"/>
  <c r="T723" i="4"/>
  <c r="E727" i="3" s="1"/>
  <c r="U726" i="4"/>
  <c r="F730" i="3" s="1"/>
  <c r="W726" i="4"/>
  <c r="H730" i="3" s="1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 s="1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 s="1"/>
  <c r="T750" i="4"/>
  <c r="E749" i="3" s="1"/>
  <c r="V750" i="4"/>
  <c r="G749" i="3" s="1"/>
  <c r="T752" i="4"/>
  <c r="E791" i="3" s="1"/>
  <c r="V752" i="4"/>
  <c r="G791" i="3" s="1"/>
  <c r="T754" i="4"/>
  <c r="E752" i="3" s="1"/>
  <c r="V754" i="4"/>
  <c r="G752" i="3" s="1"/>
  <c r="T756" i="4"/>
  <c r="E754" i="3" s="1"/>
  <c r="V756" i="4"/>
  <c r="G754" i="3" s="1"/>
  <c r="T758" i="4"/>
  <c r="E756" i="3" s="1"/>
  <c r="V758" i="4"/>
  <c r="G756" i="3" s="1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 s="1"/>
  <c r="W730" i="4"/>
  <c r="H734" i="3" s="1"/>
  <c r="U732" i="4"/>
  <c r="F736" i="3" s="1"/>
  <c r="W732" i="4"/>
  <c r="H736" i="3" s="1"/>
  <c r="U734" i="4"/>
  <c r="F738" i="3" s="1"/>
  <c r="W734" i="4"/>
  <c r="H738" i="3" s="1"/>
  <c r="U736" i="4"/>
  <c r="F739" i="3" s="1"/>
  <c r="W736" i="4"/>
  <c r="H739" i="3" s="1"/>
  <c r="U738" i="4"/>
  <c r="F741" i="3" s="1"/>
  <c r="W738" i="4"/>
  <c r="H741" i="3" s="1"/>
  <c r="U740" i="4"/>
  <c r="F798" i="3" s="1"/>
  <c r="W740" i="4"/>
  <c r="H798" i="3" s="1"/>
  <c r="U742" i="4"/>
  <c r="F743" i="3" s="1"/>
  <c r="W742" i="4"/>
  <c r="H743" i="3" s="1"/>
  <c r="U744" i="4"/>
  <c r="F745" i="3" s="1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 s="1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 s="1"/>
  <c r="U961" i="4"/>
  <c r="F1010" i="3" s="1"/>
  <c r="W998" i="4"/>
  <c r="H1027" i="3" s="1"/>
  <c r="T949" i="4"/>
  <c r="E956" i="3" s="1"/>
  <c r="T956" i="4"/>
  <c r="E963" i="3" s="1"/>
  <c r="T960" i="4"/>
  <c r="E967" i="3" s="1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 s="1"/>
  <c r="T967" i="4"/>
  <c r="E972" i="3" s="1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 s="1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 s="1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 s="1"/>
  <c r="U975" i="4"/>
  <c r="F978" i="3" s="1"/>
  <c r="W975" i="4"/>
  <c r="H978" i="3" s="1"/>
  <c r="U977" i="4"/>
  <c r="F980" i="3" s="1"/>
  <c r="W977" i="4"/>
  <c r="H980" i="3" s="1"/>
  <c r="U979" i="4"/>
  <c r="F1011" i="3" s="1"/>
  <c r="W979" i="4"/>
  <c r="H1011" i="3" s="1"/>
  <c r="U981" i="4"/>
  <c r="F983" i="3" s="1"/>
  <c r="W981" i="4"/>
  <c r="H983" i="3" s="1"/>
  <c r="U983" i="4"/>
  <c r="F985" i="3" s="1"/>
  <c r="W983" i="4"/>
  <c r="H985" i="3" s="1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 s="1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 s="1"/>
  <c r="T1071" i="4"/>
  <c r="E1074" i="3" s="1"/>
  <c r="T1073" i="4"/>
  <c r="E1075" i="3" s="1"/>
  <c r="T1075" i="4"/>
  <c r="E1077" i="3" s="1"/>
  <c r="T1077" i="4"/>
  <c r="E1165" i="3" s="1"/>
  <c r="T1079" i="4"/>
  <c r="E1211" i="3" s="1"/>
  <c r="T1081" i="4"/>
  <c r="E1080" i="3" s="1"/>
  <c r="T1083" i="4"/>
  <c r="E1168" i="3" s="1"/>
  <c r="T1085" i="4"/>
  <c r="E1082" i="3" s="1"/>
  <c r="T1087" i="4"/>
  <c r="E1084" i="3" s="1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 s="1"/>
  <c r="V1060" i="4"/>
  <c r="G1208" i="3" s="1"/>
  <c r="V1062" i="4"/>
  <c r="G1162" i="3" s="1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 s="1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 s="1"/>
  <c r="V1092" i="4"/>
  <c r="G1170" i="3" s="1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 s="1"/>
  <c r="V1110" i="4"/>
  <c r="G1100" i="3" s="1"/>
  <c r="V1112" i="4"/>
  <c r="G1174" i="3" s="1"/>
  <c r="V1114" i="4"/>
  <c r="G1102" i="3" s="1"/>
  <c r="W1057" i="4"/>
  <c r="H1067" i="3" s="1"/>
  <c r="T1059" i="4"/>
  <c r="E1207" i="3" s="1"/>
  <c r="W1060" i="4"/>
  <c r="H1208" i="3" s="1"/>
  <c r="W1062" i="4"/>
  <c r="H1162" i="3" s="1"/>
  <c r="W1064" i="4"/>
  <c r="H1069" i="3" s="1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 s="1"/>
  <c r="W1092" i="4"/>
  <c r="H1170" i="3" s="1"/>
  <c r="W1094" i="4"/>
  <c r="H1087" i="3" s="1"/>
  <c r="W1096" i="4"/>
  <c r="H1089" i="3" s="1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 s="1"/>
  <c r="W1114" i="4"/>
  <c r="H1102" i="3" s="1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2" i="4"/>
  <c r="G1224" i="3" s="1"/>
  <c r="V1176" i="4"/>
  <c r="G1134" i="3" s="1"/>
  <c r="V1178" i="4"/>
  <c r="G1136" i="3" s="1"/>
  <c r="V1180" i="4"/>
  <c r="G1194" i="3" s="1"/>
  <c r="V1182" i="4"/>
  <c r="G1138" i="3" s="1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 s="1"/>
  <c r="V1202" i="4"/>
  <c r="G1749" i="3" s="1"/>
  <c r="V1204" i="4"/>
  <c r="G1232" i="3" s="1"/>
  <c r="V1206" i="4"/>
  <c r="G1234" i="3" s="1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 s="1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 s="1"/>
  <c r="T1183" i="4"/>
  <c r="E1139" i="3" s="1"/>
  <c r="T1185" i="4"/>
  <c r="E1195" i="3" s="1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 s="1"/>
  <c r="T1199" i="4"/>
  <c r="E1199" i="3" s="1"/>
  <c r="T1201" i="4"/>
  <c r="E1148" i="3" s="1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 s="1"/>
  <c r="T1215" i="4"/>
  <c r="E1752" i="3" s="1"/>
  <c r="T1217" i="4"/>
  <c r="E1241" i="3" s="1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 s="1"/>
  <c r="U1179" i="4"/>
  <c r="F1137" i="3" s="1"/>
  <c r="W1179" i="4"/>
  <c r="H1137" i="3" s="1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 s="1"/>
  <c r="U1203" i="4"/>
  <c r="F1231" i="3" s="1"/>
  <c r="W1203" i="4"/>
  <c r="H1231" i="3" s="1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 s="1"/>
  <c r="U1219" i="4"/>
  <c r="F1754" i="3" s="1"/>
  <c r="W1219" i="4"/>
  <c r="H1754" i="3" s="1"/>
  <c r="U1221" i="4"/>
  <c r="F1243" i="3" s="1"/>
  <c r="W1221" i="4"/>
  <c r="H1243" i="3" s="1"/>
  <c r="U1223" i="4"/>
  <c r="F1245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 s="1"/>
  <c r="T1303" i="4"/>
  <c r="E1300" i="3" s="1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 s="1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U1293" i="4"/>
  <c r="F1775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 s="1"/>
  <c r="T1308" i="4"/>
  <c r="E1304" i="3" s="1"/>
  <c r="V1308" i="4"/>
  <c r="G1304" i="3" s="1"/>
  <c r="T1310" i="4"/>
  <c r="E1306" i="3" s="1"/>
  <c r="V1310" i="4"/>
  <c r="G1306" i="3" s="1"/>
  <c r="T1312" i="4"/>
  <c r="E1778" i="3" s="1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T1397" i="4"/>
  <c r="E1360" i="3" s="1"/>
  <c r="V1397" i="4"/>
  <c r="G1360" i="3" s="1"/>
  <c r="T1361" i="4"/>
  <c r="E1710" i="3" s="1"/>
  <c r="T1369" i="4"/>
  <c r="E1343" i="3" s="1"/>
  <c r="T1375" i="4"/>
  <c r="E1345" i="3" s="1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 s="1"/>
  <c r="W1390" i="4"/>
  <c r="H1357" i="3" s="1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V1396" i="4"/>
  <c r="G1801" i="3" s="1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 s="1"/>
  <c r="W1444" i="4"/>
  <c r="H1394" i="3" s="1"/>
  <c r="W1446" i="4"/>
  <c r="H1396" i="3" s="1"/>
  <c r="W1448" i="4"/>
  <c r="H1398" i="3" s="1"/>
  <c r="W1450" i="4"/>
  <c r="H1399" i="3" s="1"/>
  <c r="W1452" i="4"/>
  <c r="H1813" i="3" s="1"/>
  <c r="W1454" i="4"/>
  <c r="H1814" i="3" s="1"/>
  <c r="W1456" i="4"/>
  <c r="H1718" i="3" s="1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 s="1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 s="1"/>
  <c r="T1457" i="4"/>
  <c r="E1816" i="3" s="1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 s="1"/>
  <c r="U1451" i="4"/>
  <c r="F1400" i="3" s="1"/>
  <c r="U1453" i="4"/>
  <c r="F1401" i="3" s="1"/>
  <c r="U1455" i="4"/>
  <c r="F1815" i="3" s="1"/>
  <c r="U1457" i="4"/>
  <c r="F1816" i="3" s="1"/>
  <c r="U1459" i="4"/>
  <c r="F1720" i="3" s="1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 s="1"/>
  <c r="T1456" i="4"/>
  <c r="E1718" i="3" s="1"/>
  <c r="V1456" i="4"/>
  <c r="G1718" i="3" s="1"/>
  <c r="T1458" i="4"/>
  <c r="E1719" i="3" s="1"/>
  <c r="V1458" i="4"/>
  <c r="G1719" i="3" s="1"/>
  <c r="T1460" i="4"/>
  <c r="E1402" i="3" s="1"/>
  <c r="V1460" i="4"/>
  <c r="G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T1425" i="4"/>
  <c r="E1808" i="3" s="1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 s="1"/>
  <c r="T1493" i="4"/>
  <c r="E1823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V1500" i="4"/>
  <c r="G1430" i="3" s="1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 s="1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 s="1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 s="1"/>
  <c r="U1555" i="4"/>
  <c r="F1832" i="3" s="1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4" i="4"/>
  <c r="G1475" i="3" s="1"/>
  <c r="V1558" i="4"/>
  <c r="G1478" i="3" s="1"/>
  <c r="T1582" i="4"/>
  <c r="E1728" i="3" s="1"/>
  <c r="U1621" i="4"/>
  <c r="F1533" i="3" s="1"/>
  <c r="U1625" i="4"/>
  <c r="F1536" i="3" s="1"/>
  <c r="U1629" i="4"/>
  <c r="F1539" i="3" s="1"/>
  <c r="U1633" i="4"/>
  <c r="F1543" i="3" s="1"/>
  <c r="U1637" i="4"/>
  <c r="F1546" i="3" s="1"/>
  <c r="Y1654" i="4"/>
  <c r="J1557" i="3" s="1"/>
  <c r="U1619" i="4"/>
  <c r="F1531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 s="1"/>
  <c r="T1635" i="4"/>
  <c r="E1545" i="3" s="1"/>
  <c r="T1639" i="4"/>
  <c r="E1839" i="3" s="1"/>
  <c r="X1644" i="4"/>
  <c r="I1550" i="3" s="1"/>
  <c r="X1648" i="4"/>
  <c r="I1841" i="3" s="1"/>
  <c r="U1617" i="4"/>
  <c r="F1529" i="3" s="1"/>
  <c r="U1623" i="4"/>
  <c r="F1534" i="3" s="1"/>
  <c r="U1627" i="4"/>
  <c r="F1836" i="3" s="1"/>
  <c r="U1631" i="4"/>
  <c r="F1541" i="3" s="1"/>
  <c r="U1635" i="4"/>
  <c r="F1545" i="3" s="1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T1641" i="4"/>
  <c r="E1547" i="3" s="1"/>
  <c r="X1642" i="4"/>
  <c r="I1548" i="3" s="1"/>
  <c r="X1645" i="4"/>
  <c r="I1551" i="3" s="1"/>
  <c r="X1649" i="4"/>
  <c r="I1553" i="3" s="1"/>
  <c r="X1653" i="4"/>
  <c r="I1842" i="3" s="1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 s="1"/>
  <c r="U1783" i="4"/>
  <c r="F1742" i="3" s="1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 s="1"/>
  <c r="Y1792" i="4"/>
  <c r="J1657" i="3" s="1"/>
  <c r="U1793" i="4"/>
  <c r="F1658" i="3" s="1"/>
  <c r="Y1794" i="4"/>
  <c r="J1659" i="3" s="1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 s="1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G15" i="3" l="1"/>
  <c r="G45" i="3"/>
  <c r="F15" i="3"/>
  <c r="F45" i="3"/>
  <c r="I15" i="3"/>
  <c r="I45" i="3"/>
  <c r="J15" i="3"/>
  <c r="J45" i="3"/>
  <c r="E15" i="3"/>
  <c r="H15" i="3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<sst xmlns="http://schemas.openxmlformats.org/spreadsheetml/2006/main" count="13160" uniqueCount="4248">
  <si>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</si>
  <si>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</si>
  <si>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</si>
  <si>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</si>
  <si>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</si>
  <si>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</si>
  <si>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</si>
  <si>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</si>
  <si>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</si>
  <si>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</si>
  <si>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</si>
  <si>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</si>
  <si>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</si>
  <si>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</si>
  <si>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</si>
  <si>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</si>
  <si>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</si>
  <si>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</si>
  <si>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</si>
  <si>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</si>
  <si>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</si>
  <si>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</si>
  <si>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</si>
  <si>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</si>
  <si>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</si>
  <si>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</si>
  <si>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</si>
  <si>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</si>
  <si>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</si>
  <si>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</si>
  <si>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</si>
  <si>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</si>
  <si>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</si>
  <si>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</si>
  <si>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</si>
  <si>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</si>
  <si>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</si>
  <si>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</si>
  <si>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</si>
  <si>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</si>
  <si>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</si>
  <si>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</si>
  <si>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</si>
  <si>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</si>
  <si>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</si>
  <si>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</si>
  <si>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</si>
  <si>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</si>
  <si>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</si>
  <si>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</si>
  <si>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</si>
  <si>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</si>
  <si>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</si>
  <si>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</si>
  <si>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</si>
  <si>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</si>
  <si>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</si>
  <si>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</si>
  <si>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</si>
  <si>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</si>
  <si>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</si>
  <si>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</si>
  <si>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</si>
  <si>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</si>
  <si>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</si>
  <si>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</si>
  <si>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</si>
  <si>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</si>
  <si>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</si>
  <si>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</si>
  <si>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</si>
  <si>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</si>
  <si>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</si>
  <si>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</si>
  <si>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</si>
  <si>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</si>
  <si>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</si>
  <si>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</si>
  <si>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</si>
  <si>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</si>
  <si>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</si>
  <si>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</si>
  <si>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</si>
  <si>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</si>
  <si>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</si>
  <si>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</si>
  <si>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</si>
  <si>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</si>
  <si>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</si>
  <si>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</si>
  <si>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</si>
  <si>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</si>
  <si>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</si>
  <si>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</si>
  <si>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</si>
  <si>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</si>
  <si>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</si>
  <si>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</si>
  <si>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</si>
  <si>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</si>
  <si>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</si>
  <si>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</si>
  <si>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</si>
  <si>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</si>
  <si>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</si>
  <si>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</si>
  <si>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</si>
  <si>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</si>
  <si>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</si>
  <si>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</si>
  <si>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</si>
  <si>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</si>
  <si>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</si>
  <si>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</si>
  <si>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</si>
  <si>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</si>
  <si>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</si>
  <si>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</si>
  <si>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</si>
  <si>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</si>
  <si>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</si>
  <si>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</si>
  <si>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</si>
  <si>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</si>
  <si>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</si>
  <si>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</si>
  <si>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</si>
  <si>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</si>
  <si>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</si>
  <si>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</si>
  <si>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</si>
  <si>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</si>
  <si>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</si>
  <si>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</si>
  <si>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</si>
  <si>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</si>
  <si>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</si>
  <si>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</si>
  <si>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</si>
  <si>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</si>
  <si>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</si>
  <si>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</si>
  <si>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</si>
  <si>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</si>
  <si>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</si>
  <si>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</si>
  <si>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</si>
  <si>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</si>
  <si>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</si>
  <si>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</si>
  <si>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</si>
  <si>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</si>
  <si>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</si>
  <si>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</si>
  <si>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</si>
  <si>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</si>
  <si>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</si>
  <si>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</si>
  <si>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</si>
  <si>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</si>
  <si>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</si>
  <si>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</si>
  <si>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</si>
  <si>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</si>
  <si>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</si>
  <si>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</si>
  <si>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</si>
  <si>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</si>
  <si>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</si>
  <si>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</si>
  <si>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</si>
  <si>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</si>
  <si>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</si>
  <si>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</si>
  <si>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</si>
  <si>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</si>
  <si>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</si>
  <si>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</si>
  <si>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</si>
  <si>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</si>
  <si>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</si>
  <si>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</si>
  <si>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</si>
  <si>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</si>
  <si>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</si>
  <si>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</si>
  <si>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</si>
  <si>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</si>
  <si>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</si>
  <si>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</si>
  <si>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</si>
  <si>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</si>
  <si>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</si>
  <si>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</si>
  <si>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</si>
  <si>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</si>
  <si>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</si>
  <si>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</si>
  <si>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</si>
  <si>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</si>
  <si>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</si>
  <si>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</si>
  <si>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</si>
  <si>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</si>
  <si>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</si>
  <si>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</si>
  <si>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</si>
  <si>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</si>
  <si>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</si>
  <si>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</si>
  <si>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</si>
  <si>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</si>
  <si>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</si>
  <si>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</si>
  <si>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</si>
  <si>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</si>
  <si>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</si>
  <si>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</si>
  <si>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</si>
  <si>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</si>
  <si>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</si>
  <si>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</si>
  <si>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</si>
  <si>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</si>
  <si>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</si>
  <si>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</si>
  <si>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</si>
  <si>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</si>
  <si>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</si>
  <si>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</si>
  <si>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</si>
  <si>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</si>
  <si>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</si>
  <si>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</si>
  <si>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</si>
  <si>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</si>
  <si>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</si>
  <si>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</si>
  <si>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</si>
  <si>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</si>
  <si>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</si>
  <si>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</si>
  <si>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</si>
  <si>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</si>
  <si>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</si>
  <si>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</si>
  <si>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</si>
  <si>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</si>
  <si>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</si>
  <si>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</si>
  <si>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</si>
  <si>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</si>
  <si>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</si>
  <si>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</si>
  <si>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</si>
  <si>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</si>
  <si>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</si>
  <si>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</si>
  <si>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</si>
  <si>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</si>
  <si>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</si>
  <si>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</si>
  <si>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</si>
  <si>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</si>
  <si>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</si>
  <si>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</si>
  <si>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</si>
  <si>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</si>
  <si>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</si>
  <si>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</si>
  <si>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</si>
  <si>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</si>
  <si>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</si>
  <si>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</si>
  <si>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</si>
  <si>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</si>
  <si>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</si>
  <si>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</si>
  <si>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</si>
  <si>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</si>
  <si>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</si>
  <si>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</si>
  <si>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</si>
  <si>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</si>
  <si>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</si>
  <si>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</si>
  <si>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</si>
  <si>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</si>
  <si>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</si>
  <si>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</si>
  <si>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</si>
  <si>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</si>
  <si>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</si>
  <si>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</si>
  <si>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</si>
  <si>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</si>
  <si>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</si>
  <si>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</si>
  <si>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</si>
  <si>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</si>
  <si>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</si>
  <si>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</si>
  <si>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</si>
  <si>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</si>
  <si>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</si>
  <si>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</si>
  <si>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</si>
  <si>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</si>
  <si>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</si>
  <si>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</si>
  <si>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</si>
  <si>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</si>
  <si>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</si>
  <si>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</si>
  <si>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</si>
  <si>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</si>
  <si>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</si>
  <si>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</si>
  <si>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</si>
  <si>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</si>
  <si>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</si>
  <si>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</si>
  <si>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</si>
  <si>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</si>
  <si>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</si>
  <si>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</si>
  <si>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</si>
  <si>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</si>
  <si>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</si>
  <si>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</si>
  <si>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</si>
  <si>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</si>
  <si>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</si>
  <si>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</si>
  <si>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</si>
  <si>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</si>
  <si>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</si>
  <si>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</si>
  <si>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</si>
  <si>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</si>
  <si>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</si>
  <si>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</si>
  <si>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</si>
  <si>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</si>
  <si>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</si>
  <si>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</si>
  <si>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</si>
  <si>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</si>
  <si>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</si>
  <si>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</si>
  <si>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</si>
  <si>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</si>
  <si>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</si>
  <si>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</si>
  <si>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</si>
  <si>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</si>
  <si>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</si>
  <si>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</si>
  <si>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</si>
  <si>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</si>
  <si>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</si>
  <si>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</si>
  <si>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</si>
  <si>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</si>
  <si>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</si>
  <si>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</si>
  <si>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</si>
  <si>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</si>
  <si>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</si>
  <si>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</si>
  <si>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</si>
  <si>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</si>
  <si>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</si>
  <si>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</si>
  <si>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</si>
  <si>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</si>
  <si>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</si>
  <si>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</si>
  <si>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</si>
  <si>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</si>
  <si>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</si>
  <si>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</si>
  <si>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</si>
  <si>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</si>
  <si>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</si>
  <si>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</si>
  <si>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</si>
  <si>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</si>
  <si>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</si>
  <si>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</si>
  <si>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</si>
  <si>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</si>
  <si>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</si>
  <si>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</si>
  <si>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</si>
  <si>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</si>
  <si>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</si>
  <si>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</si>
  <si>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</si>
  <si>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</si>
  <si>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</si>
  <si>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</si>
  <si>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</si>
  <si>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</si>
  <si>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</si>
  <si>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</si>
  <si>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</si>
  <si>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</si>
  <si>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</si>
  <si>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</si>
  <si>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</si>
  <si>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</si>
  <si>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</si>
  <si>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</si>
  <si>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</si>
  <si>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</si>
  <si>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</si>
  <si>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</si>
  <si>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</si>
  <si>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</si>
  <si>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</si>
  <si>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</si>
  <si>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</si>
  <si>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</si>
  <si>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</si>
  <si>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</si>
  <si>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</si>
  <si>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</si>
  <si>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</si>
  <si>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</si>
  <si>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</si>
  <si>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</si>
  <si>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</si>
  <si>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</si>
  <si>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</si>
  <si>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</si>
  <si>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</si>
  <si>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</si>
  <si>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</si>
  <si>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</si>
  <si>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</si>
  <si>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</si>
  <si>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</si>
  <si>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</si>
  <si>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</si>
  <si>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</si>
  <si>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</si>
  <si>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</si>
  <si>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</si>
  <si>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</si>
  <si>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</si>
  <si>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</si>
  <si>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</si>
  <si>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</si>
  <si>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</si>
  <si>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</si>
  <si>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</si>
  <si>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</si>
  <si>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</si>
  <si>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</si>
  <si>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</si>
  <si>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</si>
  <si>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</si>
  <si>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</si>
  <si>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</si>
  <si>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</si>
  <si>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</si>
  <si>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</si>
  <si>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</si>
  <si>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</si>
  <si>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</si>
  <si>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</si>
  <si>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</si>
  <si>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</si>
  <si>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</si>
  <si>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</si>
  <si>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</si>
  <si>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</si>
  <si>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</si>
  <si>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</si>
  <si>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</si>
  <si>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</si>
  <si>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</si>
  <si>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</si>
  <si>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</si>
  <si>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</si>
  <si>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</si>
  <si>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</si>
  <si>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</si>
  <si>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</si>
  <si>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</si>
  <si>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</si>
  <si>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</si>
  <si>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</si>
  <si>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</si>
  <si>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</si>
  <si>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</si>
  <si>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</si>
  <si>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</si>
  <si>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</si>
  <si>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</si>
  <si>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</si>
  <si>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</si>
  <si>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</si>
  <si>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</si>
  <si>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</si>
  <si>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</si>
  <si>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</si>
  <si>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</si>
  <si>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</si>
  <si>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</si>
  <si>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</si>
  <si>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</si>
  <si>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</si>
  <si>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</si>
  <si>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</si>
  <si>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</si>
  <si>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</si>
  <si>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</si>
  <si>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</si>
  <si>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</si>
  <si>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</si>
  <si>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</si>
  <si>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</si>
  <si>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</si>
  <si>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</si>
  <si>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</si>
  <si>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</si>
  <si>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</si>
  <si>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</si>
  <si>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</si>
  <si>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</si>
  <si>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</si>
  <si>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</si>
  <si>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</si>
  <si>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</si>
  <si>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</si>
  <si>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</si>
  <si>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</si>
  <si>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</si>
  <si>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</si>
  <si>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</si>
  <si>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</si>
  <si>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</si>
  <si>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</si>
  <si>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</si>
  <si>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</si>
  <si>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</si>
  <si>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</si>
  <si>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</si>
  <si>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</si>
  <si>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</si>
  <si>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</si>
  <si>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</si>
  <si>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</si>
  <si>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</si>
  <si>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</si>
  <si>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</si>
  <si>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</si>
  <si>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</si>
  <si>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</si>
  <si>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</si>
  <si>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</si>
  <si>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</si>
  <si>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</si>
  <si>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</si>
  <si>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</si>
  <si>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</si>
  <si>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</si>
  <si>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</si>
  <si>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</si>
  <si>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</si>
  <si>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</si>
  <si>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</si>
  <si>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</si>
  <si>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</si>
  <si>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</si>
  <si>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</si>
  <si>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</si>
  <si>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</si>
  <si>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</si>
  <si>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</si>
  <si>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</si>
  <si>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</si>
  <si>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</si>
  <si>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</si>
  <si>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</si>
  <si>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</si>
  <si>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</si>
  <si>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</si>
  <si>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</si>
  <si>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</si>
  <si>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</si>
  <si>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</si>
  <si>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</si>
  <si>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</si>
  <si>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</si>
  <si>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</si>
  <si>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</si>
  <si>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</si>
  <si>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</si>
  <si>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</si>
  <si>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</si>
  <si>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</si>
  <si>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</si>
  <si>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</si>
  <si>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</si>
  <si>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</si>
  <si>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</si>
  <si>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</si>
  <si>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</si>
  <si>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</si>
  <si>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</si>
  <si>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</si>
  <si>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</si>
  <si>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</si>
  <si>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</si>
  <si>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</si>
  <si>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</si>
  <si>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</si>
  <si>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</si>
  <si>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</si>
  <si>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</si>
  <si>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</si>
  <si>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</si>
  <si>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</si>
  <si>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</si>
  <si>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</si>
  <si>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</si>
  <si>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</si>
  <si>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</si>
  <si>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</si>
  <si>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</si>
  <si>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</si>
  <si>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</si>
  <si>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</si>
  <si>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</si>
  <si>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</si>
  <si>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</si>
  <si>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</si>
  <si>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</si>
  <si>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</si>
  <si>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</si>
  <si>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</si>
  <si>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</si>
  <si>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</si>
  <si>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</si>
  <si>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</si>
  <si>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</si>
  <si>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</si>
  <si>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</si>
  <si>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</si>
  <si>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</si>
  <si>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</si>
  <si>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</si>
  <si>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</si>
  <si>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</si>
  <si>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</si>
  <si>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</si>
  <si>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</si>
  <si>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</si>
  <si>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</si>
  <si>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</si>
  <si>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</si>
  <si>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</si>
  <si>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</si>
  <si>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</si>
  <si>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</si>
  <si>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</si>
  <si>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</si>
  <si>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</si>
  <si>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</si>
  <si>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</si>
  <si>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</si>
  <si>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</si>
  <si>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</si>
  <si>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</si>
  <si>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</si>
  <si>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</si>
  <si>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</si>
  <si>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</si>
  <si>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</si>
  <si>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</si>
  <si>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</si>
  <si>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</si>
  <si>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</si>
  <si>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</si>
  <si>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</si>
  <si>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</si>
  <si>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</si>
  <si>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</si>
  <si>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</si>
  <si>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</si>
  <si>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</si>
  <si>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</si>
  <si>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</si>
  <si>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</si>
  <si>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</si>
  <si>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</si>
  <si>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</si>
  <si>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</si>
  <si>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</si>
  <si>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</si>
  <si>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</si>
  <si>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</si>
  <si>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</si>
  <si>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</si>
  <si>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</si>
  <si>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</si>
  <si>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</si>
  <si>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</si>
  <si>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</si>
  <si>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</si>
  <si>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</si>
  <si>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</si>
  <si>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</si>
  <si>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</si>
  <si>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</si>
  <si>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</si>
  <si>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</si>
  <si>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</si>
  <si>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</si>
  <si>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</si>
  <si>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</si>
  <si>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</si>
  <si>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</si>
  <si>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</si>
  <si>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</si>
  <si>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</si>
  <si>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</si>
  <si>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</si>
  <si>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</si>
  <si>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</si>
  <si>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</si>
  <si>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</si>
  <si>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</si>
  <si>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</si>
  <si>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</si>
  <si>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</si>
  <si>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</si>
  <si>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</si>
  <si>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</si>
  <si>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</si>
  <si>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</si>
  <si>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</si>
  <si>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</si>
  <si>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</si>
  <si>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</si>
  <si>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</si>
  <si>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</si>
  <si>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</si>
  <si>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</si>
  <si>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</si>
  <si>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</si>
  <si>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</si>
  <si>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</si>
  <si>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</si>
  <si>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</si>
  <si>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</si>
  <si>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</si>
  <si>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</si>
  <si>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</si>
  <si>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</si>
  <si>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</si>
  <si>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</si>
  <si>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</si>
  <si>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</si>
  <si>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</si>
  <si>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</si>
  <si>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</si>
  <si>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</si>
  <si>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</si>
  <si>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</si>
  <si>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</si>
  <si>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</si>
  <si>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</si>
  <si>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</si>
  <si>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</si>
  <si>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</si>
  <si>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</si>
  <si>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</si>
  <si>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</si>
  <si>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</si>
  <si>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</si>
  <si>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</si>
  <si>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</si>
  <si>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</si>
  <si>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</si>
  <si>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</si>
  <si>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</si>
  <si>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</si>
  <si>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</si>
  <si>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</si>
  <si>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</si>
  <si>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</si>
  <si>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</si>
  <si>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</si>
  <si>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</si>
  <si>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</si>
  <si>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</si>
  <si>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</si>
  <si>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</si>
  <si>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</si>
  <si>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</si>
  <si>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</si>
  <si>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</si>
  <si>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</si>
  <si>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</si>
  <si>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</si>
  <si>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</si>
  <si>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</si>
  <si>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</si>
  <si>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</si>
  <si>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</si>
  <si>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</si>
  <si>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</si>
  <si>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</si>
  <si>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</si>
  <si>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</si>
  <si>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</si>
  <si>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</si>
  <si>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</si>
  <si>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</si>
  <si>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</si>
  <si>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</si>
  <si>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</si>
  <si>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</si>
  <si>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</si>
  <si>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</si>
  <si>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</si>
  <si>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</si>
  <si>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</si>
  <si>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</si>
  <si>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</si>
  <si>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</si>
  <si>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</si>
  <si>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</si>
  <si>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</si>
  <si>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</si>
  <si>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</si>
  <si>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</si>
  <si>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</si>
  <si>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</si>
  <si>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</si>
  <si>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</si>
  <si>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</si>
  <si>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</si>
  <si>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</si>
  <si>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</si>
  <si>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</si>
  <si>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</si>
  <si>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</si>
  <si>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</si>
  <si>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</si>
  <si>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</si>
  <si>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</si>
  <si>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</si>
  <si>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</si>
  <si>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</si>
  <si>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</si>
  <si>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</si>
  <si>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</si>
  <si>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</si>
  <si>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</si>
  <si>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</si>
  <si>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</si>
  <si>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</si>
  <si>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</si>
  <si>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</si>
  <si>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</si>
  <si>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</si>
  <si>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</si>
  <si>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</si>
  <si>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</si>
  <si>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</si>
  <si>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</si>
  <si>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</si>
  <si>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</si>
  <si>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</si>
  <si>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</si>
  <si>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</si>
  <si>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</si>
  <si>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</si>
  <si>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</si>
  <si>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</si>
  <si>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</si>
  <si>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</si>
  <si>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</si>
  <si>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</si>
  <si>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</si>
  <si>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</si>
  <si>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</si>
  <si>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</si>
  <si>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</si>
  <si>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</si>
  <si>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</si>
  <si>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</si>
  <si>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</si>
  <si>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</si>
  <si>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</si>
  <si>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</si>
  <si>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</si>
  <si>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</si>
  <si>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</si>
  <si>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</si>
  <si>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</si>
  <si>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</si>
  <si>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</si>
  <si>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</si>
  <si>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</si>
  <si>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</si>
  <si>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</si>
  <si>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</si>
  <si>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</si>
  <si>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</si>
  <si>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</si>
  <si>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</si>
  <si>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</si>
  <si>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</si>
  <si>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</si>
  <si>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</si>
  <si>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</si>
  <si>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</si>
  <si>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</si>
  <si>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</si>
  <si>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</si>
  <si>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</si>
  <si>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</si>
  <si>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</si>
  <si>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</si>
  <si>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</si>
  <si>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</si>
  <si>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</si>
  <si>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</si>
  <si>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</si>
  <si>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</si>
  <si>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</si>
  <si>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</si>
  <si>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</si>
  <si>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</si>
  <si>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</si>
  <si>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</si>
  <si>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</si>
  <si>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</si>
  <si>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</si>
  <si>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</si>
  <si>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</si>
  <si>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</si>
  <si>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</si>
  <si>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</si>
  <si>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</si>
  <si>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</si>
  <si>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</si>
  <si>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</si>
  <si>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</si>
  <si>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</si>
  <si>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</si>
  <si>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</si>
  <si>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</si>
  <si>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</si>
  <si>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</si>
  <si>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</si>
  <si>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</si>
  <si>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</si>
  <si>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</si>
  <si>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</si>
  <si>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</si>
  <si>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</si>
  <si>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</si>
  <si>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</si>
  <si>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</si>
  <si>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</si>
  <si>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</si>
  <si>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</si>
  <si>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</si>
  <si>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</si>
  <si>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</si>
  <si>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</si>
  <si>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</si>
  <si>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</si>
  <si>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</si>
  <si>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</si>
  <si>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</si>
  <si>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</si>
  <si>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</si>
  <si>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</si>
  <si>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</si>
  <si>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</si>
  <si>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</si>
  <si>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</si>
  <si>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</si>
  <si>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</si>
  <si>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</si>
  <si>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</si>
  <si>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</si>
  <si>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</si>
  <si>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</si>
  <si>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</si>
  <si>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</si>
  <si>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</si>
  <si>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</si>
  <si>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</si>
  <si>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</si>
  <si>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</si>
  <si>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</si>
  <si>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</si>
  <si>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</si>
  <si>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</si>
  <si>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</si>
  <si>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</si>
  <si>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</si>
  <si>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</si>
  <si>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</si>
  <si>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</si>
  <si>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</si>
  <si>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</si>
  <si>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</si>
  <si>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</si>
  <si>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</si>
  <si>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</si>
  <si>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</si>
  <si>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</si>
  <si>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</si>
  <si>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</si>
  <si>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</si>
  <si>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</si>
  <si>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</si>
  <si>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</si>
  <si>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</si>
  <si>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</si>
  <si>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</si>
  <si>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</si>
  <si>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</si>
  <si>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</si>
  <si>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</si>
  <si>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</si>
  <si>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</si>
  <si>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</si>
  <si>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</si>
  <si>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</si>
  <si>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</si>
  <si>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</si>
  <si>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</si>
  <si>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</si>
  <si>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</si>
  <si>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</si>
  <si>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</si>
  <si>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</si>
  <si>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</si>
  <si>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</si>
  <si>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</si>
  <si>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</si>
  <si>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</si>
  <si>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</si>
  <si>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</si>
  <si>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</si>
  <si>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</si>
  <si>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</si>
  <si>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</si>
  <si>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</si>
  <si>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</si>
  <si>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</si>
  <si>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</si>
  <si>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</si>
  <si>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</si>
  <si>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</si>
  <si>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</si>
  <si>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</si>
  <si>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</si>
  <si>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</si>
  <si>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</si>
  <si>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</si>
  <si>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</si>
  <si>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</si>
  <si>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</si>
  <si>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</si>
  <si>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</si>
  <si>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</si>
  <si>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</si>
  <si>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</si>
  <si>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</si>
  <si>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</si>
  <si>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</si>
  <si>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</si>
  <si>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</si>
  <si>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</si>
  <si>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</si>
  <si>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</si>
  <si>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</si>
  <si>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</si>
  <si>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</si>
  <si>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</si>
  <si>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</si>
  <si>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</si>
  <si>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</si>
  <si>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</si>
  <si>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</si>
  <si>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</si>
  <si>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</si>
  <si>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</si>
  <si>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</si>
  <si>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</si>
  <si>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</si>
  <si>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</si>
  <si>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</si>
  <si>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</si>
  <si>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</si>
  <si>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</si>
  <si>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</si>
  <si>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</si>
  <si>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</si>
  <si>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</si>
  <si>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</si>
  <si>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</si>
  <si>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</si>
  <si>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</si>
  <si>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</si>
  <si>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</si>
  <si>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</si>
  <si>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</si>
  <si>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</si>
  <si>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</si>
  <si>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</si>
  <si>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</si>
  <si>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</si>
  <si>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</si>
  <si>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</si>
  <si>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</si>
  <si>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</si>
  <si>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</si>
  <si>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</si>
  <si>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</si>
  <si>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</si>
  <si>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</si>
  <si>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</si>
  <si>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</si>
  <si>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</si>
  <si>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</si>
  <si>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</si>
  <si>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</si>
  <si>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</si>
  <si>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</si>
  <si>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</si>
  <si>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</si>
  <si>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</si>
  <si>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</si>
  <si>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</si>
  <si>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</si>
  <si>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</si>
  <si>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</si>
  <si>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</si>
  <si>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</si>
  <si>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</si>
  <si>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</si>
  <si>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</si>
  <si>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</si>
  <si>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</si>
  <si>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</si>
  <si>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</si>
  <si>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</si>
  <si>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</si>
  <si>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</si>
  <si>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</si>
  <si>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</si>
  <si>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</si>
  <si>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</si>
  <si>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</si>
  <si>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</si>
  <si>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</si>
  <si>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</si>
  <si>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</si>
  <si>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</si>
  <si>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</si>
  <si>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</si>
  <si>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</si>
  <si>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</si>
  <si>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</si>
  <si>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</si>
  <si>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</si>
  <si>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</si>
  <si>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</si>
  <si>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</si>
  <si>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</si>
  <si>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</si>
  <si>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</si>
  <si>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</si>
  <si>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</si>
  <si>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</si>
  <si>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</si>
  <si>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</si>
  <si>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</si>
  <si>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</si>
  <si>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</si>
  <si>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</si>
  <si>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</si>
  <si>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</si>
  <si>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</si>
  <si>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</si>
  <si>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</si>
  <si>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</si>
  <si>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</si>
  <si>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</si>
  <si>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</si>
  <si>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</si>
  <si>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</si>
  <si>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</si>
  <si>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</si>
  <si>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</si>
  <si>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</si>
  <si>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</si>
  <si>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</si>
  <si>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</si>
  <si>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</si>
  <si>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</si>
  <si>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</si>
  <si>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</si>
  <si>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</si>
  <si>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</si>
  <si>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</si>
  <si>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</si>
  <si>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</si>
  <si>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</si>
  <si>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</si>
  <si>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</si>
  <si>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</si>
  <si>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</si>
  <si>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</si>
  <si>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</si>
  <si>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</si>
  <si>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</si>
  <si>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</si>
  <si>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</si>
  <si>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</si>
  <si>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</si>
  <si>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</si>
  <si>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</si>
  <si>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</si>
  <si>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</si>
  <si>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</si>
  <si>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</si>
  <si>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</si>
  <si>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</si>
  <si>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</si>
  <si>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</si>
  <si>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</si>
  <si>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</si>
  <si>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</si>
  <si>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</si>
  <si>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</si>
  <si>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</si>
  <si>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</si>
  <si>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</si>
  <si>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</si>
  <si>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</si>
  <si>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</si>
  <si>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</si>
  <si>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</si>
  <si>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</si>
  <si>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</si>
  <si>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</si>
  <si>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</si>
  <si>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</si>
  <si>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</si>
  <si>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</si>
  <si>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</si>
  <si>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</si>
  <si>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</si>
  <si>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</si>
  <si>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</si>
  <si>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</si>
  <si>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</si>
  <si>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</si>
  <si>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</si>
  <si>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</si>
  <si>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</si>
  <si>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</si>
  <si>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</si>
  <si>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</si>
  <si>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</si>
  <si>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</si>
  <si>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</si>
  <si>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</si>
  <si>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</si>
  <si>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</si>
  <si>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</si>
  <si>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</si>
  <si>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</si>
  <si>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</si>
  <si>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</si>
  <si>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</si>
  <si>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</si>
  <si>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</si>
  <si>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</si>
  <si>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</si>
  <si>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</si>
  <si>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</si>
  <si>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</si>
  <si>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</si>
  <si>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</si>
  <si>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</si>
  <si>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</si>
  <si>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</si>
  <si>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</si>
  <si>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</si>
  <si>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</si>
  <si>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</si>
  <si>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</si>
  <si>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</si>
  <si>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</si>
  <si>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</si>
  <si>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</si>
  <si>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</si>
  <si>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</si>
  <si>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</si>
  <si>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</si>
  <si>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</si>
  <si>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</si>
  <si>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</si>
  <si>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</si>
  <si>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</si>
  <si>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</si>
  <si>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</si>
  <si>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</si>
  <si>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</si>
  <si>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</si>
  <si>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</si>
  <si>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</si>
  <si>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</si>
  <si>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</si>
  <si>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</si>
  <si>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</si>
  <si>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</si>
  <si>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</si>
  <si>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</si>
  <si>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</si>
  <si>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</si>
  <si>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</si>
  <si>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</si>
  <si>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</si>
  <si>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</si>
  <si>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</si>
  <si>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</si>
  <si>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</si>
  <si>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</si>
  <si>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</si>
  <si>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</si>
  <si>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</si>
  <si>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</si>
  <si>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</si>
  <si>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</si>
  <si>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</si>
  <si>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</si>
  <si>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</si>
  <si>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</si>
  <si>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</si>
  <si>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</si>
  <si>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</si>
  <si>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</si>
  <si>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</si>
  <si>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</si>
  <si>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</si>
  <si>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</si>
  <si>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</si>
  <si>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</si>
  <si>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</si>
  <si>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</si>
  <si>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</si>
  <si>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</si>
  <si>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</si>
  <si>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</si>
  <si>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</si>
  <si>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</si>
  <si>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</si>
  <si>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</si>
  <si>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</si>
  <si>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</si>
  <si>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</si>
  <si>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</si>
  <si>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</si>
  <si>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</si>
  <si>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</si>
  <si>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</si>
  <si>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</si>
  <si>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</si>
  <si>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</si>
  <si>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</si>
  <si>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</si>
  <si>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</si>
  <si>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</si>
  <si>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</si>
  <si>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</si>
  <si>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</si>
  <si>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</si>
  <si>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</si>
  <si>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</si>
  <si>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</si>
  <si>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</si>
  <si>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</si>
  <si>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</si>
  <si>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</si>
  <si>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</si>
  <si>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</si>
  <si>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</si>
  <si>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</si>
  <si>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</si>
  <si>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</si>
  <si>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</si>
  <si>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</si>
  <si>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</si>
  <si>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</si>
  <si>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</si>
  <si>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</si>
  <si>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</si>
  <si>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</si>
  <si>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</si>
  <si>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</si>
  <si>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</si>
  <si>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</si>
  <si>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</si>
  <si>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</si>
  <si>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</si>
  <si>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</si>
  <si>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</si>
  <si>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</si>
  <si>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</si>
  <si>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</si>
  <si>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</si>
  <si>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</si>
  <si>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</si>
  <si>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</si>
  <si>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</si>
  <si>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</si>
  <si>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</si>
  <si>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</si>
  <si>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</si>
  <si>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</si>
  <si>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</si>
  <si>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</si>
  <si>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</si>
  <si>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</si>
  <si>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</si>
  <si>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</si>
  <si>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</si>
  <si>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</si>
  <si>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</si>
  <si>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</si>
  <si>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</si>
  <si>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</si>
  <si>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</si>
  <si>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</si>
  <si>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</si>
  <si>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</si>
  <si>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</si>
  <si>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</si>
  <si>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</si>
  <si>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</si>
  <si>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</si>
  <si>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</si>
  <si>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</si>
  <si>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</si>
  <si>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</si>
  <si>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</si>
  <si>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</si>
  <si>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</si>
  <si>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</si>
  <si>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</si>
  <si>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</si>
  <si>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</si>
  <si>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</si>
  <si>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</si>
  <si>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</si>
  <si>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</si>
  <si>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</si>
  <si>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</si>
  <si>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</si>
  <si>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</si>
  <si>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</si>
  <si>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</si>
  <si>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</si>
  <si>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</si>
  <si>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</si>
  <si>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</si>
  <si>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</si>
  <si>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</si>
  <si>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</si>
  <si>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</si>
  <si>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</si>
  <si>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</si>
  <si>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</si>
  <si>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</si>
  <si>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</si>
  <si>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</si>
  <si>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</si>
  <si>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</si>
  <si>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</si>
  <si>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</si>
  <si>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</si>
  <si>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</si>
  <si>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</si>
  <si>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</si>
  <si>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</si>
  <si>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</si>
  <si>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</si>
  <si>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</si>
  <si>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</si>
  <si>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</si>
  <si>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</si>
  <si>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</si>
  <si>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</si>
  <si>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</si>
  <si>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</si>
  <si>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</si>
  <si>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</si>
  <si>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</si>
  <si>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</si>
  <si>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</si>
  <si>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</si>
  <si>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</si>
  <si>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</si>
  <si>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</si>
  <si>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</si>
  <si>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</si>
  <si>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</si>
  <si>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</si>
  <si>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</si>
  <si>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</si>
  <si>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</si>
  <si>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</si>
  <si>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</si>
  <si>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</si>
  <si>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</si>
  <si>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</si>
  <si>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</si>
  <si>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</si>
  <si>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</si>
  <si>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</si>
  <si>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</si>
  <si>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</si>
  <si>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</si>
  <si>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</si>
  <si>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</si>
  <si>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</si>
  <si>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</si>
  <si>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</si>
  <si>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</si>
  <si>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</si>
  <si>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</si>
  <si>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</si>
  <si>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</si>
  <si>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</si>
  <si>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</si>
  <si>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</si>
  <si>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</si>
  <si>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</si>
  <si>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</si>
  <si>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</si>
  <si>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</si>
  <si>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</si>
  <si>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</si>
  <si>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</si>
  <si>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</si>
  <si>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</si>
  <si>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</si>
  <si>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</si>
  <si>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</si>
  <si>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</si>
  <si>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</si>
  <si>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</si>
  <si>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</si>
  <si>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</si>
  <si>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</si>
  <si>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</si>
  <si>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</si>
  <si>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</si>
  <si>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</si>
  <si>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</si>
  <si>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</si>
  <si>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</si>
  <si>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</si>
  <si>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</si>
  <si>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</si>
  <si>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</si>
  <si>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</si>
  <si>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</si>
  <si>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</si>
  <si>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</si>
  <si>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</si>
  <si>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</si>
  <si>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</si>
  <si>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</si>
  <si>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</si>
  <si>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</si>
  <si>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</si>
  <si>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</si>
  <si>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</si>
  <si>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</si>
  <si>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</si>
  <si>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</si>
  <si>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</si>
  <si>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</si>
  <si>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</si>
  <si>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</si>
  <si>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</si>
  <si>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</si>
  <si>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</si>
  <si>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</si>
  <si>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</si>
  <si>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</si>
  <si>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</si>
  <si>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</si>
  <si>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</si>
  <si>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</si>
  <si>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</si>
  <si>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</si>
  <si>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</si>
  <si>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</si>
  <si>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</si>
  <si>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</si>
  <si>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</si>
  <si>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</si>
  <si>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</si>
  <si>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</si>
  <si>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</si>
  <si>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</si>
  <si>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</si>
  <si>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</si>
  <si>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</si>
  <si>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</si>
  <si>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</si>
  <si>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</si>
  <si>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</si>
  <si>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</si>
  <si>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</si>
  <si>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</si>
  <si>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</si>
  <si>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</si>
  <si>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</si>
  <si>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</si>
  <si>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</si>
  <si>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</si>
  <si>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</si>
  <si>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</si>
  <si>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</si>
  <si>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</si>
  <si>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</si>
  <si>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</si>
  <si>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</si>
  <si>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</si>
  <si>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</si>
  <si>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</si>
  <si>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</si>
  <si>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</si>
  <si>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</si>
  <si>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</si>
  <si>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</si>
  <si>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</si>
  <si>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</si>
  <si>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</si>
  <si>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</si>
  <si>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</si>
  <si>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</si>
  <si>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</si>
  <si>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</si>
  <si>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</si>
  <si>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</si>
  <si>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</si>
  <si>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</si>
  <si>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</si>
  <si>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</si>
  <si>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</si>
  <si>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</si>
  <si>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</si>
  <si>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</si>
  <si>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</si>
  <si>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</si>
  <si>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</si>
  <si>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</si>
  <si>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</si>
  <si>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</si>
  <si>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</si>
  <si>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</si>
  <si>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</si>
  <si>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</si>
  <si>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</si>
  <si>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</si>
  <si>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</si>
  <si>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</si>
  <si>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</si>
  <si>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</si>
  <si>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</si>
  <si>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</si>
  <si>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</si>
  <si>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</si>
  <si>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</si>
  <si>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</si>
  <si>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</si>
  <si>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</si>
  <si>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</si>
  <si>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</si>
  <si>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</si>
  <si>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</si>
  <si>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</si>
  <si>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</si>
  <si>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</si>
  <si>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</si>
  <si>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</si>
  <si>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</si>
  <si>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</si>
  <si>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</si>
  <si>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</si>
  <si>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</si>
  <si>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</si>
  <si>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</si>
  <si>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</si>
  <si>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</si>
  <si>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</si>
  <si>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</si>
  <si>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</si>
  <si>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</si>
  <si>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</si>
  <si>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</si>
  <si>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</si>
  <si>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</si>
  <si>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</si>
  <si>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</si>
  <si>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</si>
  <si>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</si>
  <si>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</si>
  <si>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</si>
  <si>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</si>
  <si>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</si>
  <si>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</si>
  <si>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</si>
  <si>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</si>
  <si>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</si>
  <si>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</si>
  <si>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</si>
  <si>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</si>
  <si>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</si>
  <si>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</si>
  <si>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</si>
  <si>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</si>
  <si>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</si>
  <si>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</si>
  <si>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</si>
  <si>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</si>
  <si>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</si>
  <si>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</si>
  <si>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</si>
  <si>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</si>
  <si>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</si>
  <si>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</si>
  <si>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</si>
  <si>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</si>
  <si>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</si>
  <si>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</si>
  <si>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</si>
  <si>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</si>
  <si>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</si>
  <si>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</si>
  <si>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</si>
  <si>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</si>
  <si>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</si>
  <si>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</si>
  <si>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</si>
  <si>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</si>
  <si>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</si>
  <si>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</si>
  <si>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</si>
  <si>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</si>
  <si>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</si>
  <si>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</si>
  <si>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</si>
  <si>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</si>
  <si>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</si>
  <si>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</si>
  <si>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</si>
  <si>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</si>
  <si>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</si>
  <si>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</si>
  <si>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</si>
  <si>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</si>
  <si>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</si>
  <si>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</si>
  <si>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</si>
  <si>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</si>
  <si>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</si>
  <si>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</si>
  <si>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</si>
  <si>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</si>
  <si>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</si>
  <si>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</si>
  <si>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</si>
  <si>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</si>
  <si>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</si>
  <si>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</si>
  <si>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</si>
  <si>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</si>
  <si>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</si>
  <si>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</si>
  <si>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</si>
  <si>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</si>
  <si>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</si>
  <si>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</si>
  <si>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</si>
  <si>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</si>
  <si>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</si>
  <si>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</si>
  <si>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</si>
  <si>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</si>
  <si>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</si>
  <si>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</si>
  <si>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</si>
  <si>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</si>
  <si>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</si>
  <si>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</si>
  <si>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</si>
  <si>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</si>
  <si>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</si>
  <si>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</si>
  <si>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</si>
  <si>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</si>
  <si>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</si>
  <si>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</si>
  <si>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</si>
  <si>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</si>
  <si>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</si>
  <si>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</si>
  <si>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</si>
  <si>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</si>
  <si>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</si>
  <si>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</si>
  <si>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</si>
  <si>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</si>
  <si>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</si>
  <si>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</si>
  <si>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</si>
  <si>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</si>
  <si>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</si>
  <si>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</si>
  <si>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</si>
  <si>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</si>
  <si>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</si>
  <si>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</si>
  <si>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</si>
  <si>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</si>
  <si>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</si>
  <si>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</si>
  <si>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</si>
  <si>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</si>
  <si>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</si>
  <si>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</si>
  <si>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</si>
  <si>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</si>
  <si>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</si>
  <si>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</si>
  <si>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</si>
  <si>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</si>
  <si>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</si>
  <si>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</si>
  <si>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</si>
  <si>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</si>
  <si>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</si>
  <si>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</si>
  <si>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</si>
  <si>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</si>
  <si>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</si>
  <si>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</si>
  <si>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</si>
  <si>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</si>
  <si>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</si>
  <si>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</si>
  <si>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</si>
  <si>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</si>
  <si>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</si>
  <si>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</si>
  <si>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</si>
  <si>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</si>
  <si>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</si>
  <si>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</si>
  <si>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</si>
  <si>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</si>
  <si>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</si>
  <si>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</si>
  <si>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</si>
  <si>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</si>
  <si>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</si>
  <si>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</si>
  <si>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</si>
  <si>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</si>
  <si>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</si>
  <si>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</si>
  <si>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</si>
  <si>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</si>
  <si>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</si>
  <si>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</si>
  <si>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</si>
  <si>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</si>
  <si>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</si>
  <si>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</si>
  <si>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</si>
  <si>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</si>
  <si>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</si>
  <si>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</si>
  <si>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</si>
  <si>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</si>
  <si>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</si>
  <si>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</si>
  <si>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</si>
  <si>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</si>
  <si>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</si>
  <si>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</si>
  <si>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</si>
  <si>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</si>
  <si>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</si>
  <si>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</si>
  <si>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</si>
  <si>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</si>
  <si>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</si>
  <si>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</si>
  <si>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</si>
  <si>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</si>
  <si>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</si>
  <si>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</si>
  <si>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</si>
  <si>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</si>
  <si>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</si>
  <si>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</si>
  <si>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</si>
  <si>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</si>
  <si>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</si>
  <si>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</si>
  <si>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</si>
  <si>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</si>
  <si>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</si>
  <si>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</si>
  <si>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</si>
  <si>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</si>
  <si>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</si>
  <si>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</si>
  <si>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</si>
  <si>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</si>
  <si>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</si>
  <si>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</si>
  <si>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</si>
  <si>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</si>
  <si>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</si>
  <si>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</si>
  <si>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</si>
  <si>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</si>
  <si>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</si>
  <si>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</si>
  <si>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</si>
  <si>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</si>
  <si>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</si>
  <si>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</si>
  <si>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</si>
  <si>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</si>
  <si>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</si>
  <si>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</si>
  <si>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</si>
  <si>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</si>
  <si>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</si>
  <si>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</si>
  <si>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</si>
  <si>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</si>
  <si>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</si>
  <si>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</si>
  <si>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</si>
  <si>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</si>
  <si>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</si>
  <si>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</si>
  <si>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</si>
  <si>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</si>
  <si>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</si>
  <si>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</si>
  <si>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</si>
  <si>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</si>
  <si>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</si>
  <si>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</si>
  <si>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</si>
  <si>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</si>
  <si>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</si>
  <si>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</si>
  <si>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</si>
  <si>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</si>
  <si>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</si>
  <si>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</si>
  <si>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</si>
  <si>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</si>
  <si>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</si>
  <si>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</si>
  <si>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</si>
  <si>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</si>
  <si>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</si>
  <si>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</si>
  <si>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</si>
  <si>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</si>
  <si>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</si>
  <si>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</si>
  <si>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</si>
  <si>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</si>
  <si>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</si>
  <si>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</si>
  <si>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</si>
  <si>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</si>
  <si>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</si>
  <si>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</si>
  <si>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</si>
  <si>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</si>
  <si>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</si>
  <si>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</si>
  <si>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</si>
  <si>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</si>
  <si>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</si>
  <si>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</si>
  <si>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</si>
  <si>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</si>
  <si>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</si>
  <si>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</si>
  <si>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</si>
  <si>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</si>
  <si>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</si>
  <si>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</si>
  <si>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</si>
  <si>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</si>
  <si>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</si>
  <si>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</si>
  <si>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</si>
  <si>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</si>
  <si>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</si>
  <si>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</si>
  <si>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</si>
  <si>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</si>
  <si>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</si>
  <si>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</si>
  <si>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</si>
  <si>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</si>
  <si>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</si>
  <si>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</si>
  <si>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</si>
  <si>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</si>
  <si>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</si>
  <si>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</si>
  <si>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</si>
  <si>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</si>
  <si>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</si>
  <si>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</si>
  <si>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</si>
  <si>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</si>
  <si>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</si>
  <si>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</si>
  <si>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</si>
  <si>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</si>
  <si>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</si>
  <si>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</si>
  <si>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</si>
  <si>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</si>
  <si>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</si>
  <si>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</si>
  <si>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</si>
  <si>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</si>
  <si>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</si>
  <si>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</si>
  <si>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</si>
  <si>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</si>
  <si>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</si>
  <si>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</si>
  <si>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</si>
  <si>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</si>
  <si>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</si>
  <si>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</si>
  <si>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</si>
  <si>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</si>
  <si>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</si>
  <si>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</si>
  <si>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</si>
  <si>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</si>
  <si>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</si>
  <si>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</si>
  <si>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</si>
  <si>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</si>
  <si>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</si>
  <si>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</si>
  <si>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</si>
  <si>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</si>
  <si>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</si>
  <si>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</si>
  <si>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</si>
  <si>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</si>
  <si>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</si>
  <si>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</si>
  <si>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</si>
  <si>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</si>
  <si>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</si>
  <si>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</si>
  <si>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</si>
  <si>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</si>
  <si>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</si>
  <si>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</si>
  <si>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</si>
  <si>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</si>
  <si>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</si>
  <si>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</si>
  <si>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</si>
  <si>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</si>
  <si>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</si>
  <si>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</si>
  <si>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</si>
  <si>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</si>
  <si>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</si>
  <si>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</si>
  <si>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</si>
  <si>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</si>
  <si>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</si>
  <si>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</si>
  <si>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</si>
  <si>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</si>
  <si>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</si>
  <si>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</si>
  <si>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</si>
  <si>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</si>
  <si>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</si>
  <si>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</si>
  <si>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</si>
  <si>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</si>
  <si>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</si>
  <si>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</si>
  <si>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</si>
  <si>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</si>
  <si>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</si>
  <si>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</si>
  <si>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</si>
  <si>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</si>
  <si>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</si>
  <si>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</si>
  <si>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</si>
  <si>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</si>
  <si>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</si>
  <si>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</si>
  <si>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</si>
  <si>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</si>
  <si>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</si>
  <si>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</si>
  <si>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</si>
  <si>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</si>
  <si>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</si>
  <si>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</si>
  <si>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</si>
  <si>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</si>
  <si>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</si>
  <si>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</si>
  <si>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</si>
  <si>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</si>
  <si>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</si>
  <si>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</si>
  <si>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</si>
  <si>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</si>
  <si>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</si>
  <si>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</si>
  <si>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</si>
  <si>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</si>
  <si>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</si>
  <si>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</si>
  <si>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</si>
  <si>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</si>
  <si>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</si>
  <si>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</si>
  <si>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</si>
  <si>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</si>
  <si>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</si>
  <si>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</si>
  <si>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</si>
  <si>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</si>
  <si>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</si>
  <si>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</si>
  <si>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</si>
  <si>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</si>
  <si>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</si>
  <si>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</si>
  <si>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</si>
  <si>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</si>
  <si>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</si>
  <si>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</si>
  <si>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</si>
  <si>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</si>
  <si>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</si>
  <si>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</si>
  <si>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</si>
  <si>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</si>
  <si>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</si>
  <si>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</si>
  <si>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</si>
  <si>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</si>
  <si>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</si>
  <si>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</si>
  <si>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</si>
  <si>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</si>
  <si>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</si>
  <si>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</si>
  <si>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</si>
  <si>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</si>
  <si>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</si>
  <si>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</si>
  <si>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</si>
  <si>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</si>
  <si>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</si>
  <si>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</si>
  <si>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</si>
  <si>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</si>
  <si>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</si>
  <si>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</si>
  <si>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</si>
  <si>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</si>
  <si>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</si>
  <si>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</si>
  <si>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</si>
  <si>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</si>
  <si>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</si>
  <si>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</si>
  <si>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</si>
  <si>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</si>
  <si>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</si>
  <si>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</si>
  <si>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</si>
  <si>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</si>
  <si>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</si>
  <si>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</si>
  <si>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</si>
  <si>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</si>
  <si>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</si>
  <si>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</si>
  <si>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</si>
  <si>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</si>
  <si>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</si>
  <si>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</si>
  <si>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</si>
  <si>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</si>
  <si>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</si>
  <si>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</si>
  <si>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</si>
  <si>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</si>
  <si>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</si>
  <si>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</si>
  <si>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</si>
  <si>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</si>
  <si>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</si>
  <si>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</si>
  <si>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</si>
  <si>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</si>
  <si>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</si>
  <si>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</si>
  <si>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</si>
  <si>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</si>
  <si>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</si>
  <si>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</si>
  <si>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</si>
  <si>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</si>
  <si>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</si>
  <si>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</si>
  <si>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</si>
  <si>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</si>
  <si>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</si>
  <si>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</si>
  <si>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</si>
  <si>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</si>
  <si>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</si>
  <si>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</si>
  <si>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</si>
  <si>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</si>
  <si>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</si>
  <si>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</si>
  <si>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</si>
  <si>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</si>
  <si>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</si>
  <si>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</si>
  <si>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</si>
  <si>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</si>
  <si>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</si>
  <si>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</si>
  <si>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</si>
  <si>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</si>
  <si>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</si>
  <si>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</si>
  <si>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</si>
  <si>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</si>
  <si>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</si>
  <si>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</si>
  <si>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</si>
  <si>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</si>
  <si>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</si>
  <si>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</si>
  <si>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</si>
  <si>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</si>
  <si>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</si>
  <si>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</si>
  <si>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</si>
  <si>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</si>
  <si>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</si>
  <si>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</si>
  <si>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</si>
  <si>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</si>
  <si>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</si>
  <si>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</si>
  <si>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</si>
  <si>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</si>
  <si>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</si>
  <si>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</si>
  <si>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</si>
  <si>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</si>
  <si>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</si>
  <si>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</si>
  <si>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</si>
  <si>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</si>
  <si>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</si>
  <si>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</si>
  <si>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</si>
  <si>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</si>
  <si>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</si>
  <si>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</si>
  <si>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</si>
  <si>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</si>
  <si>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</si>
  <si>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</si>
  <si>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</si>
  <si>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</si>
  <si>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</si>
  <si>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</si>
  <si>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</si>
  <si>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</si>
  <si>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</si>
  <si>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</si>
  <si>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</si>
  <si>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</si>
  <si>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</si>
  <si>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</si>
  <si>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</si>
  <si>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</si>
  <si>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</si>
  <si>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</si>
  <si>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</si>
  <si>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</si>
  <si>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</si>
  <si>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</si>
  <si>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</si>
  <si>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</si>
  <si>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</si>
  <si>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</si>
  <si>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</si>
  <si>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</si>
  <si>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</si>
  <si>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</si>
  <si>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</si>
  <si>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</si>
  <si>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</si>
  <si>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</si>
  <si>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</si>
  <si>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</si>
  <si>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</si>
  <si>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</si>
  <si>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</si>
  <si>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</si>
  <si>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</si>
  <si>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</si>
  <si>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</si>
  <si>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</si>
  <si>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</si>
  <si>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</si>
  <si>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</si>
  <si>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</si>
  <si>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</si>
  <si>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</si>
  <si>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</si>
  <si>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</si>
  <si>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</si>
  <si>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</si>
  <si>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</si>
  <si>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</si>
  <si>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</si>
  <si>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</si>
  <si>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</si>
  <si>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</si>
  <si>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</si>
  <si>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</si>
  <si>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</si>
  <si>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</si>
  <si>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</si>
  <si>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</si>
  <si>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</si>
  <si>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</si>
  <si>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</si>
  <si>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</si>
  <si>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</si>
  <si>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</si>
  <si>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</si>
  <si>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</si>
  <si>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</si>
  <si>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</si>
  <si>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</si>
  <si>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</si>
  <si>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</si>
  <si>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</si>
  <si>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</si>
  <si>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</si>
  <si>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</si>
  <si>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</si>
  <si>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</si>
  <si>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</si>
  <si>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</si>
  <si>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</si>
  <si>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</si>
  <si>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</si>
  <si>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</si>
  <si>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</si>
  <si>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</si>
  <si>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</si>
  <si>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</si>
  <si>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</si>
  <si>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</si>
  <si>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</si>
  <si>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</si>
  <si>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</si>
  <si>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</si>
  <si>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</si>
  <si>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</si>
  <si>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</si>
  <si>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</si>
  <si>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</si>
  <si>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</si>
  <si>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</si>
  <si>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</si>
  <si>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</si>
  <si>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</si>
  <si>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</si>
  <si>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</si>
  <si>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</si>
  <si>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</si>
  <si>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</si>
  <si>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</si>
  <si>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</si>
  <si>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</si>
  <si>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</si>
  <si>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</si>
  <si>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</si>
  <si>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</si>
  <si>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</si>
  <si>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</si>
  <si>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</si>
  <si>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</si>
  <si>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</si>
  <si>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</si>
  <si>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</si>
  <si>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</si>
  <si>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</si>
  <si>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</si>
  <si>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</si>
  <si>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</si>
  <si>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</si>
  <si>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</si>
  <si>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</si>
  <si>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</si>
  <si>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</si>
  <si>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</si>
  <si>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</si>
  <si>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</si>
  <si>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</si>
  <si>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</si>
  <si>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</si>
  <si>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</si>
  <si>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</si>
  <si>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</si>
  <si>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</si>
  <si>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</si>
  <si>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</si>
  <si>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</si>
  <si>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</si>
  <si>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</si>
  <si>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</si>
  <si>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</si>
  <si>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</si>
  <si>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</si>
  <si>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</si>
  <si>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</si>
  <si>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</si>
  <si>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</si>
  <si>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</si>
  <si>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</si>
  <si>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</si>
  <si>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</si>
  <si>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</si>
  <si>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</si>
  <si>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</si>
  <si>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</si>
  <si>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</si>
  <si>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</si>
  <si>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</si>
  <si>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</si>
  <si>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</si>
  <si>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</si>
  <si>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</si>
  <si>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</si>
  <si>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</si>
  <si>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</si>
  <si>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</si>
  <si>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</si>
  <si>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</si>
  <si>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</si>
  <si>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</si>
  <si>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</si>
  <si>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</si>
  <si>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</si>
  <si>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</si>
  <si>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</si>
  <si>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</si>
  <si>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</si>
  <si>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</si>
  <si>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</si>
  <si>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</si>
  <si>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</si>
  <si>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</si>
  <si>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</si>
  <si>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</si>
  <si>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</si>
  <si>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</si>
  <si>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</si>
  <si>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</si>
  <si>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</si>
  <si>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</si>
  <si>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</si>
  <si>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</si>
  <si>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</si>
  <si>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</si>
  <si>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</si>
  <si>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</si>
  <si>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</si>
  <si>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</si>
  <si>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</si>
  <si>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</si>
  <si>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</si>
  <si>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</si>
  <si>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</si>
  <si>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</si>
  <si>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</si>
  <si>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</si>
  <si>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</si>
  <si>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</si>
  <si>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</si>
  <si>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</si>
  <si>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</si>
  <si>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</si>
  <si>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</si>
  <si>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</si>
  <si>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</si>
  <si>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</si>
  <si>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</si>
  <si>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</si>
  <si>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</si>
  <si>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</si>
  <si>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</si>
  <si>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</si>
  <si>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</si>
  <si>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</si>
  <si>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</si>
  <si>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</si>
  <si>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</si>
  <si>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</si>
  <si>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</si>
  <si>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</si>
  <si>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</si>
  <si>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</si>
  <si>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</si>
  <si>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</si>
  <si>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</si>
  <si>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</si>
  <si>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</si>
  <si>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</si>
  <si>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</si>
  <si>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</si>
  <si>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</si>
  <si>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</si>
  <si>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</si>
  <si>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</si>
  <si>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</si>
  <si>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</si>
  <si>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</si>
  <si>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</si>
  <si>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</si>
  <si>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</si>
  <si>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</si>
  <si>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</si>
  <si>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</si>
  <si>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</si>
  <si>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</si>
  <si>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</si>
  <si>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</si>
  <si>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</si>
  <si>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</si>
  <si>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</si>
  <si>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</si>
  <si>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</si>
  <si>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</si>
  <si>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</si>
  <si>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</si>
  <si>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</si>
  <si>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</si>
  <si>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</si>
  <si>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</si>
  <si>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</si>
  <si>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</si>
  <si>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</si>
  <si>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</si>
  <si>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</si>
  <si>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</si>
  <si>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</si>
  <si>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</si>
  <si>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</si>
  <si>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</si>
  <si>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</si>
  <si>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</si>
  <si>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</si>
  <si>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</si>
  <si>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</si>
  <si>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</si>
  <si>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</si>
  <si>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</si>
  <si>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</si>
  <si>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</si>
  <si>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</si>
  <si>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</si>
  <si>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</si>
  <si>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</si>
  <si>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</si>
  <si>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</si>
  <si>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</si>
  <si>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</si>
  <si>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</si>
  <si>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</si>
  <si>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</si>
  <si>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</si>
  <si>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</si>
  <si>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</si>
  <si>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</si>
  <si>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</si>
  <si>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</si>
  <si>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</si>
  <si>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</si>
  <si>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</si>
  <si>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</si>
  <si>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</si>
  <si>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</si>
  <si>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</si>
  <si>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</si>
  <si>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</si>
  <si>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</si>
  <si>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</si>
  <si>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</si>
  <si>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</si>
  <si>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</si>
  <si>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</si>
  <si>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</si>
  <si>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</si>
  <si>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</si>
  <si>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</si>
  <si>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</si>
  <si>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</si>
  <si>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</si>
  <si>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</si>
  <si>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</si>
  <si>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</si>
  <si>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</si>
  <si>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</si>
  <si>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</si>
  <si>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</si>
  <si>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</si>
  <si>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</si>
  <si>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</si>
  <si>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</si>
  <si>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</si>
  <si>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</si>
  <si>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</si>
  <si>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</si>
  <si>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</si>
  <si>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</si>
  <si>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</si>
  <si>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</si>
  <si>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</si>
  <si>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</si>
  <si>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</si>
  <si>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</si>
  <si>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</si>
  <si>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</si>
  <si>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</si>
  <si>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</si>
  <si>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</si>
  <si>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</si>
  <si>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</si>
  <si>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</si>
  <si>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</si>
  <si>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</si>
  <si>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</si>
  <si>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</si>
  <si>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</si>
  <si>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</si>
  <si>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</si>
  <si>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</si>
  <si>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</si>
  <si>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</si>
  <si>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</si>
  <si>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</si>
  <si>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</si>
  <si>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</si>
  <si>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</si>
  <si>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</si>
  <si>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</si>
  <si>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</si>
  <si>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</si>
  <si>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</si>
  <si>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</si>
  <si>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</si>
  <si>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</si>
  <si>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</si>
  <si>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</si>
  <si>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</si>
  <si>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</si>
  <si>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</si>
  <si>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</si>
  <si>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</si>
  <si>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</si>
  <si>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</si>
  <si>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</si>
  <si>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</si>
  <si>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</si>
  <si>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</si>
  <si>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</si>
  <si>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</si>
  <si>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</si>
  <si>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</si>
  <si>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</si>
  <si>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</si>
  <si>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</si>
  <si>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</si>
  <si>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</si>
  <si>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</si>
  <si>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</si>
  <si>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</si>
  <si>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</si>
  <si>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</si>
  <si>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</si>
  <si>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</si>
  <si>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</si>
  <si>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</si>
  <si>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</si>
  <si>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</si>
  <si>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</si>
  <si>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</si>
  <si>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</si>
  <si>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</si>
  <si>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</si>
  <si>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</si>
  <si>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</si>
  <si>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</si>
  <si>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</si>
  <si>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</si>
  <si>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</si>
  <si>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</si>
  <si>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</si>
  <si>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</si>
  <si>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</si>
  <si>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</si>
  <si>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</si>
  <si>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</si>
  <si>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</si>
  <si>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</si>
  <si>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</si>
  <si>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</si>
  <si>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</si>
  <si>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</si>
  <si>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</si>
  <si>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</si>
  <si>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</si>
  <si>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</si>
  <si>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</si>
  <si>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</si>
  <si>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</si>
  <si>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</si>
  <si>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</si>
  <si>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</si>
  <si>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</si>
  <si>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</si>
  <si>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</si>
  <si>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</si>
  <si>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</si>
  <si>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</si>
  <si>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</si>
  <si>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</si>
  <si>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</si>
  <si>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</si>
  <si>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</si>
  <si>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</si>
  <si>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</si>
  <si>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</si>
  <si>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</si>
  <si>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</si>
  <si>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</si>
  <si>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</si>
  <si>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</si>
  <si>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</si>
  <si>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</si>
  <si>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</si>
  <si>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</si>
  <si>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</si>
  <si>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</si>
  <si>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</si>
  <si>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</si>
  <si>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</si>
  <si>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</si>
  <si>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</si>
  <si>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</si>
  <si>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</si>
  <si>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</si>
  <si>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</si>
  <si>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</si>
  <si>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</si>
  <si>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</si>
  <si>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</si>
  <si>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</si>
  <si>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</si>
  <si>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</si>
  <si>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</si>
  <si>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</si>
  <si>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</si>
  <si>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</si>
  <si>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</si>
  <si>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</si>
  <si>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</si>
  <si>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</si>
  <si>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</si>
  <si>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</si>
  <si>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</si>
  <si>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</si>
  <si>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</si>
  <si>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</si>
  <si>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</si>
  <si>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</si>
  <si>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</si>
  <si>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</si>
  <si>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</si>
  <si>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</si>
  <si>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</si>
  <si>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</si>
  <si>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</si>
  <si>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</si>
  <si>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</si>
  <si>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</si>
  <si>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</si>
  <si>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</si>
  <si>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</si>
  <si>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</si>
  <si>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</si>
  <si>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</si>
  <si>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</si>
  <si>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</si>
  <si>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</si>
  <si>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</si>
  <si>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</si>
  <si>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</si>
  <si>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</si>
  <si>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</si>
  <si>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</si>
  <si>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</si>
  <si>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</si>
  <si>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</si>
  <si>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</si>
  <si>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</si>
  <si>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</si>
  <si>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</si>
  <si>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</si>
  <si>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</si>
  <si>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</si>
  <si>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</si>
  <si>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</si>
  <si>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</si>
  <si>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</si>
  <si>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</si>
  <si>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</si>
  <si>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</si>
  <si>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</si>
  <si>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</si>
  <si>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</si>
  <si>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</si>
  <si>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</si>
  <si>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</si>
  <si>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</si>
  <si>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</si>
  <si>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</si>
  <si>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</si>
  <si>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</si>
  <si>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</si>
  <si>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</si>
  <si>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</si>
  <si>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</si>
  <si>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</si>
  <si>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</si>
  <si>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</si>
  <si>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</si>
  <si>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</si>
  <si>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</si>
  <si>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</si>
  <si>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</si>
  <si>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</si>
  <si>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</si>
  <si>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</si>
  <si>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</si>
  <si>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</si>
  <si>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</si>
  <si>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</si>
  <si>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</si>
  <si>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</si>
  <si>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</si>
  <si>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</si>
  <si>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</si>
  <si>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</si>
  <si>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</si>
  <si>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</si>
  <si>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</si>
  <si>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</si>
  <si>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</si>
  <si>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</si>
  <si>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</si>
  <si>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</si>
  <si>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</si>
  <si>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</si>
  <si>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</si>
  <si>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</si>
  <si>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</si>
  <si>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</si>
  <si>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</si>
  <si>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</si>
  <si>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</si>
  <si>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</si>
  <si>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</si>
  <si>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</si>
  <si>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</si>
  <si>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</si>
  <si>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</si>
  <si>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</si>
  <si>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</si>
  <si>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</si>
  <si>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</si>
  <si>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</si>
  <si>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</si>
  <si>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</si>
  <si>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</si>
  <si>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</si>
  <si>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</si>
  <si>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</si>
  <si>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</si>
  <si>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</si>
  <si>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</si>
  <si>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</si>
  <si>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</si>
  <si>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</si>
  <si>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</si>
  <si>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</si>
  <si>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</si>
  <si>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</si>
  <si>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</si>
  <si>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</si>
  <si>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</si>
  <si>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</si>
  <si>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</si>
  <si>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</si>
  <si>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</si>
  <si>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</si>
  <si>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</si>
  <si>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</si>
  <si>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</si>
  <si>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</si>
  <si>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</si>
  <si>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</si>
  <si>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</si>
  <si>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</si>
  <si>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</si>
  <si>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</si>
  <si>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</si>
  <si>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</si>
  <si>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</si>
  <si>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</si>
  <si>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</si>
  <si>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</si>
  <si>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</si>
  <si>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</si>
  <si>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</si>
  <si>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</si>
  <si>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</si>
  <si>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</si>
  <si>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</si>
  <si>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</si>
  <si>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</si>
  <si>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</si>
  <si>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</si>
  <si>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</si>
  <si>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</si>
  <si>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</si>
  <si>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</si>
  <si>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</si>
  <si>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</si>
  <si>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</si>
  <si>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</si>
  <si>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</si>
  <si>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</si>
  <si>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</si>
  <si>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</si>
  <si>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</si>
  <si>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</si>
  <si>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</si>
  <si>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</si>
  <si>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</si>
  <si>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</si>
  <si>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</si>
  <si>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</si>
  <si>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</si>
  <si>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</si>
  <si>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</si>
  <si>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</si>
  <si>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</si>
  <si>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</si>
  <si>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</si>
  <si>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</si>
  <si>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</si>
  <si>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</si>
  <si>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</si>
  <si>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</si>
  <si>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</si>
  <si>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</si>
  <si>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</si>
  <si>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</si>
  <si>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</si>
  <si>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</si>
  <si>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</si>
  <si>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</si>
  <si>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</si>
  <si>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</si>
  <si>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</si>
  <si>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</si>
  <si>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</si>
  <si>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</si>
  <si>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</si>
  <si>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</si>
  <si>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</si>
  <si>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</si>
  <si>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</si>
  <si>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</si>
  <si>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</si>
  <si>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</si>
  <si>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</si>
  <si>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</si>
  <si>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</si>
  <si>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</si>
  <si>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</si>
  <si>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</si>
  <si>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</si>
  <si>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</si>
  <si>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</si>
  <si>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</si>
  <si>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</si>
  <si>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</si>
  <si>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</si>
  <si>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</si>
  <si>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</si>
  <si>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</si>
  <si>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</si>
  <si>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</si>
  <si>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</si>
  <si>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</si>
  <si>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</si>
  <si>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</si>
  <si>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</si>
  <si>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</si>
  <si>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</si>
  <si>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</si>
  <si>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</si>
  <si>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</si>
  <si>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</si>
  <si>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</si>
  <si>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</si>
  <si>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</si>
  <si>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</si>
  <si>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</si>
  <si>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</si>
  <si>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</si>
  <si>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</si>
  <si>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</si>
  <si>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</si>
  <si>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</si>
  <si>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</si>
  <si>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</si>
  <si>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</si>
  <si>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</si>
  <si>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</si>
  <si>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</si>
  <si>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</si>
  <si>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</si>
  <si>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</si>
  <si>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</si>
  <si>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</si>
  <si>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</si>
  <si>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</si>
  <si>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</si>
  <si>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</si>
  <si>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</si>
  <si>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</si>
  <si>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</si>
  <si>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</si>
  <si>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</si>
  <si>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</si>
  <si>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</si>
  <si>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</si>
  <si>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</si>
  <si>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</si>
  <si>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</si>
  <si>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</si>
  <si>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</si>
  <si>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</si>
  <si>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</si>
  <si>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</si>
  <si>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</si>
  <si>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</si>
  <si>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</si>
  <si>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</si>
  <si>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</si>
  <si>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</si>
  <si>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</si>
  <si>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</si>
  <si>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</si>
  <si>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</si>
  <si>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</si>
  <si>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</si>
  <si>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</si>
  <si>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</si>
  <si>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</si>
  <si>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</si>
  <si>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</si>
  <si>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</si>
  <si>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</si>
  <si>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</si>
  <si>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</si>
  <si>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</si>
  <si>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</si>
  <si>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</si>
  <si>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</si>
  <si>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</si>
  <si>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</si>
  <si>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</si>
  <si>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</si>
  <si>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</si>
  <si>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</si>
  <si>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</si>
  <si>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</si>
  <si>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</si>
  <si>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</si>
  <si>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</si>
  <si>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</si>
  <si>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</si>
  <si>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</si>
  <si>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</si>
  <si>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</si>
  <si>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</si>
  <si>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</si>
  <si>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</si>
  <si>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</si>
  <si>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</si>
  <si>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</si>
  <si>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</si>
  <si>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</si>
  <si>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</si>
  <si>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</si>
  <si>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</si>
  <si>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</si>
  <si>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</si>
  <si>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</si>
  <si>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</si>
  <si>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</si>
  <si>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</si>
  <si>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</si>
  <si>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</si>
  <si>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</si>
  <si>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</si>
  <si>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</si>
  <si>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</si>
  <si>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</si>
  <si>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</si>
  <si>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</si>
  <si>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</si>
  <si>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</si>
  <si>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</si>
  <si>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</si>
  <si>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</si>
  <si>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</si>
  <si>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</si>
  <si>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</si>
  <si>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</si>
  <si>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</si>
  <si>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</si>
  <si>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</si>
  <si>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</si>
  <si>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</si>
  <si>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</si>
  <si>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</si>
  <si>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</si>
  <si>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</si>
  <si>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</si>
  <si>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</si>
  <si>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</si>
  <si>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</si>
  <si>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</si>
  <si>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</si>
  <si>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</si>
  <si>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</si>
  <si>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</si>
  <si>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</si>
  <si>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</si>
  <si>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</si>
  <si>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</si>
  <si>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</si>
  <si>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</si>
  <si>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</si>
  <si>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</si>
  <si>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</si>
  <si>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</si>
  <si>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</si>
  <si>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</si>
  <si>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</si>
  <si>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</si>
  <si>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</si>
  <si>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</si>
  <si>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</si>
  <si>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</si>
  <si>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</si>
  <si>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</si>
  <si>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</si>
  <si>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</si>
  <si>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</si>
  <si>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</si>
  <si>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</si>
  <si>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</si>
  <si>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</si>
  <si>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</si>
  <si>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</si>
  <si>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</si>
  <si>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</si>
  <si>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</si>
  <si>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</si>
  <si>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</si>
  <si>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</si>
  <si>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</si>
  <si>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</si>
  <si>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</si>
  <si>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</si>
  <si>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</si>
  <si>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</si>
  <si>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</si>
  <si>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</si>
  <si>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</si>
  <si>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</si>
  <si>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</si>
  <si>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</si>
  <si>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</si>
  <si>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</si>
  <si>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</si>
  <si>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</si>
  <si>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</si>
  <si>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</si>
  <si>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</si>
  <si>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</si>
  <si>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</si>
  <si>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</si>
  <si>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</si>
  <si>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</si>
  <si>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</si>
  <si>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</si>
  <si>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</si>
  <si>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</si>
  <si>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</si>
  <si>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</si>
  <si>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</si>
  <si>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</si>
  <si>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</si>
  <si>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</si>
  <si>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</si>
  <si>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</si>
  <si>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</si>
  <si>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</si>
  <si>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</si>
  <si>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</si>
  <si>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</si>
  <si>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</si>
  <si>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</si>
  <si>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</si>
  <si>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</si>
  <si>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</si>
  <si>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</si>
  <si>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</si>
  <si>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</si>
  <si>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</si>
  <si>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</si>
  <si>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</si>
  <si>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</si>
  <si>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</si>
  <si>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</si>
  <si>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</si>
  <si>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</si>
  <si>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</si>
  <si>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</si>
  <si>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</si>
  <si>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</si>
  <si>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</si>
  <si>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</si>
  <si>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</si>
  <si>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</si>
  <si>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</si>
  <si>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</si>
  <si>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</si>
  <si>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</si>
  <si>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</si>
  <si>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</si>
  <si>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</si>
  <si>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</si>
  <si>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</si>
  <si>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</si>
  <si>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</si>
  <si>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</si>
  <si>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</si>
  <si>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</si>
  <si>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</si>
  <si>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</si>
  <si>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</si>
  <si>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</si>
  <si>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</si>
  <si>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</si>
  <si>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</si>
  <si>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</si>
  <si>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</si>
  <si>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</si>
  <si>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</si>
  <si>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</si>
  <si>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</si>
  <si>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</si>
  <si>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</si>
  <si>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</si>
  <si>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</si>
  <si>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</si>
  <si>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</si>
  <si>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</si>
  <si>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</si>
  <si>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</si>
  <si>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</si>
  <si>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</si>
  <si>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</si>
  <si>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</si>
  <si>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</si>
  <si>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</si>
  <si>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</si>
  <si>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</si>
  <si>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</si>
  <si>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</si>
  <si>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</si>
  <si>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</si>
  <si>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</si>
  <si>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</si>
  <si>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</si>
  <si>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</si>
  <si>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</si>
  <si>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</si>
  <si>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</si>
  <si>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</si>
  <si>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</si>
  <si>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</si>
  <si>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</si>
  <si>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</si>
  <si>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</si>
  <si>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</si>
  <si>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</si>
  <si>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</si>
  <si>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</si>
  <si>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</si>
  <si>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</si>
  <si>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</si>
  <si>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</si>
  <si>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</si>
  <si>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</si>
  <si>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</si>
  <si>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</si>
  <si>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</si>
  <si>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</si>
  <si>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</si>
  <si>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</si>
  <si>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</si>
  <si>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</si>
  <si>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</si>
  <si>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</si>
  <si>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</si>
  <si>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</si>
  <si>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</si>
  <si>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</si>
  <si>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</si>
  <si>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</si>
  <si>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</si>
  <si>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</si>
  <si>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</si>
  <si>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</si>
  <si>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</si>
  <si>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</si>
  <si>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</si>
  <si>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</si>
  <si>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</si>
  <si>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</si>
  <si>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</si>
  <si>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</si>
  <si>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</si>
  <si>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</si>
  <si>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</si>
  <si>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</si>
  <si>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</si>
  <si>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</si>
  <si>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</si>
  <si>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</si>
  <si>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</si>
  <si>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</si>
  <si>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</si>
  <si>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</si>
  <si>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</si>
  <si>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</si>
  <si>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</si>
  <si>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</si>
  <si>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</si>
  <si>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</si>
  <si>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</si>
  <si>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</si>
  <si>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</si>
  <si>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</si>
  <si>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</si>
  <si>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</si>
  <si>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</si>
  <si>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</si>
  <si>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</si>
  <si>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</si>
  <si>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</si>
  <si>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</si>
  <si>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</si>
  <si>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</si>
  <si>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</si>
  <si>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</si>
  <si>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</si>
  <si>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</si>
  <si>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</si>
  <si>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</si>
  <si>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</si>
  <si>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</si>
  <si>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</si>
  <si>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</si>
  <si>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</si>
  <si>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</si>
  <si>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</si>
  <si>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</si>
  <si>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</si>
  <si>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</si>
  <si>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</si>
  <si>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</si>
  <si>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</si>
  <si>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</si>
  <si>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</si>
  <si>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</si>
  <si>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</si>
  <si>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</si>
  <si>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</si>
  <si>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</si>
  <si>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</si>
  <si>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</si>
  <si>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</si>
  <si>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</si>
  <si>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</si>
  <si>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</si>
  <si>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</si>
  <si>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</si>
  <si>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</si>
  <si>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</si>
  <si>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</si>
  <si>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</si>
  <si>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</si>
  <si>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</si>
  <si>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</si>
  <si>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</si>
  <si>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</si>
  <si>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</si>
  <si>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</si>
  <si>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</si>
  <si>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</si>
  <si>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</si>
  <si>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</si>
  <si>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</si>
  <si>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</si>
  <si>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</si>
  <si>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</si>
  <si>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</si>
  <si>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</si>
  <si>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</si>
  <si>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</si>
  <si>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</si>
  <si>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</si>
  <si>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</si>
  <si>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</si>
  <si>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</si>
  <si>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</si>
  <si>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</si>
  <si>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</si>
  <si>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</si>
  <si>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</si>
  <si>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</si>
  <si>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</si>
  <si>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</si>
  <si>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</si>
  <si>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</si>
  <si>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</si>
  <si>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</si>
  <si>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</si>
  <si>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</si>
  <si>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</si>
  <si>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</si>
  <si>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</si>
  <si>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</si>
  <si>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</si>
  <si>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</si>
  <si>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</si>
  <si>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</si>
  <si>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</si>
  <si>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</si>
  <si>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</si>
  <si>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</si>
  <si>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</si>
  <si>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</si>
  <si>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</si>
  <si>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</si>
  <si>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</si>
  <si>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</si>
  <si>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</si>
  <si>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</si>
  <si>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</si>
  <si>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</si>
  <si>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</si>
  <si>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</si>
  <si>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</si>
  <si>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</si>
  <si>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</si>
  <si>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</si>
  <si>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</si>
  <si>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</si>
  <si>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</si>
  <si>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</si>
  <si>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</si>
  <si>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</si>
  <si>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</si>
  <si>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</si>
  <si>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</si>
  <si>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</si>
  <si>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</si>
  <si>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</si>
  <si>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</si>
  <si>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</si>
  <si>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</si>
  <si>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</si>
  <si>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</si>
  <si>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</si>
  <si>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</si>
  <si>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</si>
  <si>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</si>
  <si>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</si>
  <si>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</si>
  <si>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</si>
  <si>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</si>
  <si>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</si>
  <si>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</si>
  <si>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</si>
  <si>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</si>
  <si>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</si>
  <si>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</si>
  <si>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</si>
  <si>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</si>
  <si>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</si>
  <si>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</si>
  <si>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</si>
  <si>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</si>
  <si>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</si>
  <si>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</si>
  <si>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</si>
  <si>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</si>
  <si>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</si>
  <si>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</si>
  <si>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</si>
  <si>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</si>
  <si>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</si>
  <si>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</si>
  <si>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</si>
  <si>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</si>
  <si>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</si>
  <si>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</si>
  <si>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</si>
  <si>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</si>
  <si>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</si>
  <si>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</si>
  <si>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</si>
  <si>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</si>
  <si>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</si>
  <si>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</si>
  <si>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</si>
  <si>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</si>
  <si>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</si>
  <si>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</si>
  <si>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</si>
  <si>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</si>
  <si>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</si>
  <si>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</si>
  <si>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</si>
  <si>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</si>
  <si>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</si>
  <si>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</si>
  <si>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</si>
  <si>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</si>
  <si>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</si>
  <si>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</si>
  <si>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</si>
  <si>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</si>
  <si>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</si>
  <si>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</si>
  <si>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</si>
  <si>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</si>
  <si>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</si>
  <si>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</si>
  <si>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</si>
  <si>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</si>
  <si>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</si>
  <si>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</si>
  <si>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</si>
  <si>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</si>
  <si>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</si>
  <si>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</si>
  <si>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</si>
  <si>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</si>
  <si>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</si>
  <si>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</si>
  <si>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</si>
  <si>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</si>
  <si>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</si>
  <si>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</si>
  <si>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</si>
  <si>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</si>
  <si>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</si>
  <si>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</si>
  <si>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</si>
  <si>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</si>
  <si>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</si>
  <si>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</si>
  <si>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</si>
  <si>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</si>
  <si>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</si>
  <si>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</si>
  <si>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</si>
  <si>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</si>
  <si>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</si>
  <si>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</si>
  <si>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</si>
  <si>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</si>
  <si>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</si>
  <si>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</si>
  <si>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</si>
  <si>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</si>
  <si>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</si>
  <si>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</si>
  <si>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</si>
  <si>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</si>
  <si>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</si>
  <si>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</si>
  <si>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</si>
  <si>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</si>
  <si>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</si>
  <si>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</si>
  <si>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</si>
  <si>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</si>
  <si>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</si>
  <si>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</si>
  <si>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</si>
  <si>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</si>
  <si>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</si>
  <si>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</si>
  <si>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</si>
  <si>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</si>
  <si>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</si>
  <si>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</si>
  <si>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</si>
  <si>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</si>
  <si>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</si>
  <si>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</si>
  <si>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</si>
  <si>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</si>
  <si>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</si>
  <si>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</si>
  <si>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</si>
  <si>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</si>
  <si>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</si>
  <si>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</si>
  <si>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</si>
  <si>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</si>
  <si>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</si>
  <si>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</si>
  <si>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</si>
  <si>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</si>
  <si>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</si>
  <si>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</si>
  <si>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</si>
  <si>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</si>
  <si>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</si>
  <si>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</si>
  <si>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</si>
  <si>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</si>
  <si>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</si>
  <si>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</si>
  <si>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</si>
  <si>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</si>
  <si>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</si>
  <si>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</si>
  <si>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</si>
  <si>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</si>
  <si>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</si>
  <si>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</si>
  <si>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</si>
  <si>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</si>
  <si>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</si>
  <si>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</si>
  <si>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</si>
  <si>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</si>
  <si>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</si>
  <si>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</si>
  <si>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</si>
  <si>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</si>
  <si>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</si>
  <si>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</si>
  <si>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</si>
  <si>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</si>
  <si>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</si>
  <si>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</si>
  <si>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</si>
  <si>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</si>
  <si>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</si>
  <si>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</si>
  <si>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</si>
  <si>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</si>
  <si>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</si>
  <si>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</si>
  <si>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</si>
  <si>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</si>
  <si>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</si>
  <si>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</si>
  <si>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</si>
  <si>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</si>
  <si>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</si>
  <si>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</si>
  <si>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</si>
  <si>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</si>
  <si>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</si>
  <si>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</si>
  <si>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</si>
  <si>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</si>
  <si>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</si>
  <si>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</si>
  <si>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</si>
  <si>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</si>
  <si>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</si>
  <si>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</si>
  <si>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</si>
  <si>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</si>
  <si>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</si>
  <si>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</si>
  <si>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</si>
  <si>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</si>
  <si>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</si>
  <si>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</si>
  <si>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</si>
  <si>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</si>
  <si>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</si>
  <si>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</si>
  <si>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</si>
  <si>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</si>
  <si>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</si>
  <si>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</si>
  <si>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</si>
  <si>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</si>
  <si>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</si>
  <si>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</si>
  <si>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</si>
  <si>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</si>
  <si>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</si>
  <si>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</si>
  <si>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</si>
  <si>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</si>
  <si>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</si>
  <si>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</si>
  <si>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</si>
  <si>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</si>
  <si>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</si>
  <si>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</si>
  <si>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</si>
  <si>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</si>
  <si>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</si>
  <si>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</si>
  <si>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</si>
  <si>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</si>
  <si>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</si>
  <si>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</si>
  <si>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</si>
  <si>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</si>
  <si>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</si>
  <si>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</si>
  <si>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</si>
  <si>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</si>
  <si>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</si>
  <si>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</si>
  <si>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</si>
  <si>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</si>
  <si>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</si>
  <si>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</si>
  <si>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</si>
  <si>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</si>
  <si>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</si>
  <si>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</si>
  <si>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</si>
  <si>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</si>
  <si>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</si>
  <si>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</si>
  <si>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</si>
  <si>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</si>
  <si>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</si>
  <si>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</si>
  <si>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</si>
  <si>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</si>
  <si>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</si>
  <si>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</si>
  <si>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</si>
  <si>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</si>
  <si>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</si>
  <si>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</si>
  <si>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</si>
  <si>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</si>
  <si>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</si>
  <si>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</si>
  <si>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</si>
  <si>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</si>
  <si>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</si>
  <si>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</si>
  <si>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</si>
  <si>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</si>
  <si>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</si>
  <si>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</si>
  <si>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</si>
  <si>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</si>
  <si>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</si>
  <si>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</si>
  <si>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</si>
  <si>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</si>
  <si>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</si>
  <si>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</si>
  <si>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</si>
  <si>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</si>
  <si>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</si>
  <si>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</si>
  <si>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</si>
  <si>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</si>
  <si>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</si>
  <si>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</si>
  <si>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</si>
  <si>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</si>
  <si>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</si>
  <si>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</si>
  <si>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</si>
  <si>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</si>
  <si>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</si>
  <si>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</si>
  <si>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</si>
  <si>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</si>
  <si>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</si>
  <si>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</si>
  <si>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</si>
  <si>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</si>
  <si>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</si>
  <si>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</si>
  <si>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</si>
  <si>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</si>
  <si>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</si>
  <si>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</si>
  <si>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</si>
  <si>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</si>
  <si>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</si>
  <si>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</si>
  <si>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</si>
  <si>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</si>
  <si>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</si>
  <si>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</si>
  <si>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</si>
  <si>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</si>
  <si>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</si>
  <si>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</si>
  <si>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</si>
  <si>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</si>
  <si>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</si>
  <si>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</si>
  <si>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</si>
  <si>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</si>
  <si>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</si>
  <si>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</si>
  <si>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</si>
  <si>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</si>
  <si>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</si>
  <si>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</si>
  <si>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</si>
  <si>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</si>
  <si>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</si>
  <si>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</si>
  <si>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</si>
  <si>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</si>
  <si>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</si>
  <si>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</si>
  <si>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</si>
  <si>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</si>
  <si>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</si>
  <si>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</si>
  <si>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</si>
  <si>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</si>
  <si>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</si>
  <si>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</si>
  <si>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</si>
  <si>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</si>
  <si>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</si>
  <si>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</si>
  <si>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</si>
  <si>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</si>
  <si>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</si>
  <si>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</si>
  <si>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</si>
  <si>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</si>
  <si>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</si>
  <si>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</si>
  <si>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</si>
  <si>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</si>
  <si>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</si>
  <si>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</si>
  <si>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</si>
  <si>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</si>
  <si>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</si>
  <si>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</si>
  <si>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</si>
  <si>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</si>
  <si>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</si>
  <si>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</si>
  <si>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</si>
  <si>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</si>
  <si>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</si>
  <si>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</si>
  <si>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</si>
  <si>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</si>
  <si>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</si>
  <si>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</si>
  <si>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</si>
  <si>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</si>
  <si>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</si>
  <si>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</si>
  <si>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</si>
  <si>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</si>
  <si>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</si>
  <si>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</si>
  <si>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</si>
  <si>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</si>
  <si>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</si>
  <si>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</si>
  <si>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</si>
  <si>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</si>
  <si>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</si>
  <si>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</si>
  <si>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</si>
  <si>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</si>
  <si>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</si>
  <si>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</si>
  <si>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</si>
  <si>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</si>
  <si>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</si>
  <si>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</si>
  <si>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</si>
  <si>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</si>
  <si>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</si>
  <si>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</si>
  <si>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</si>
  <si>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</si>
  <si>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</si>
  <si>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</si>
  <si>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</si>
  <si>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</si>
  <si>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</si>
  <si>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</si>
  <si>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</si>
  <si>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</si>
  <si>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</si>
  <si>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</si>
  <si>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</si>
  <si>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</si>
  <si>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</si>
  <si>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</si>
  <si>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</si>
  <si>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</si>
  <si>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</si>
  <si>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</si>
  <si>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</si>
  <si>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</si>
  <si>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</si>
  <si>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</si>
  <si>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</si>
  <si>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</si>
  <si>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</si>
  <si>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</si>
  <si>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</si>
  <si>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</si>
  <si>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</si>
  <si>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</si>
  <si>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</si>
  <si>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</si>
  <si>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</si>
  <si>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</si>
  <si>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</si>
  <si>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</si>
  <si>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</si>
  <si>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</si>
  <si>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</si>
  <si>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</si>
  <si>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</si>
  <si>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</si>
  <si>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</si>
  <si>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</si>
  <si>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</si>
  <si>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</si>
  <si>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</si>
  <si>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</si>
  <si>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</si>
  <si>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</si>
  <si>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</si>
  <si>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</si>
  <si>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</si>
  <si>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</si>
  <si>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</si>
  <si>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</si>
  <si>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</si>
  <si>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</si>
  <si>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</si>
  <si>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</si>
  <si>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</si>
  <si>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</si>
  <si>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</si>
  <si>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</si>
  <si>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</si>
  <si>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</si>
  <si>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</si>
  <si>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</si>
  <si>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</si>
  <si>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</si>
  <si>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</si>
  <si>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</si>
  <si>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</si>
  <si>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</si>
  <si>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</si>
  <si>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</si>
  <si>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</si>
  <si>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</si>
  <si>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</si>
  <si>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</si>
  <si>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</si>
  <si>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</si>
  <si>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</si>
  <si>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</si>
  <si>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</si>
  <si>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</si>
  <si>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</si>
  <si>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</si>
  <si>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</si>
  <si>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</si>
  <si>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</si>
  <si>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</si>
  <si>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</si>
  <si>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</si>
  <si>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</si>
  <si>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</si>
  <si>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</si>
  <si>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</si>
  <si>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</si>
  <si>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</si>
  <si>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</si>
  <si>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</si>
  <si>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</si>
  <si>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</si>
  <si>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</si>
  <si>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</si>
  <si>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</si>
  <si>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</si>
  <si>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</si>
  <si>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</si>
  <si>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</si>
  <si>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</si>
  <si>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</si>
  <si>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</si>
  <si>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</si>
  <si>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</si>
  <si>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</si>
  <si>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</si>
  <si>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</si>
  <si>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</si>
  <si>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</si>
  <si>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</si>
  <si>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</si>
  <si>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</si>
  <si>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</si>
  <si>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</si>
  <si>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</si>
  <si>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</si>
  <si>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</si>
  <si>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</si>
  <si>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</si>
  <si>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</si>
  <si>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</si>
  <si>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</si>
  <si>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</si>
  <si>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</si>
  <si>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</si>
  <si>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</si>
  <si>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</si>
  <si>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</si>
  <si>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</si>
  <si>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</si>
  <si>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</si>
  <si>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</si>
  <si>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</si>
  <si>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</si>
  <si>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</si>
  <si>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</si>
  <si>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</si>
  <si>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</si>
  <si>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</si>
  <si>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</si>
  <si>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</si>
  <si>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</si>
  <si>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</si>
  <si>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</si>
  <si>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</si>
  <si>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</si>
  <si>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</si>
  <si>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</si>
  <si>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</si>
  <si>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</si>
  <si>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</si>
  <si>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</si>
  <si>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</si>
  <si>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</si>
  <si>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</si>
  <si>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</si>
  <si>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</si>
  <si>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</si>
  <si>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</si>
  <si>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</si>
  <si>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</si>
  <si>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</si>
  <si>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</si>
  <si>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</si>
  <si>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</si>
  <si>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</si>
  <si>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</si>
  <si>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</si>
  <si>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</si>
  <si>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</si>
  <si>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</si>
  <si>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</si>
  <si>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</si>
  <si>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</si>
  <si>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</si>
  <si>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</si>
  <si>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</si>
  <si>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</si>
  <si>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</si>
  <si>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</si>
  <si>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</si>
  <si>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</si>
  <si>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</si>
  <si>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</si>
  <si>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</si>
  <si>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</si>
  <si>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</si>
  <si>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</si>
  <si>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</si>
  <si>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</si>
  <si>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</si>
  <si>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</si>
  <si>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</si>
  <si>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</si>
  <si>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</si>
  <si>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</si>
  <si>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</si>
  <si>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</si>
  <si>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</si>
  <si>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</si>
  <si>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</si>
  <si>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</si>
  <si>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</si>
  <si>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</si>
  <si>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</si>
  <si>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</si>
  <si>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</si>
  <si>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</si>
  <si>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</si>
  <si>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</si>
  <si>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</si>
  <si>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</si>
  <si>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</si>
  <si>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</si>
  <si>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</si>
  <si>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</si>
  <si>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</si>
  <si>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</si>
  <si>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</si>
  <si>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</si>
  <si>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</si>
  <si>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</si>
  <si>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</si>
  <si>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</si>
  <si>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</si>
  <si>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</si>
  <si>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</si>
  <si>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</si>
  <si>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</si>
  <si>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</si>
  <si>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</si>
  <si>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</si>
  <si>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Ciclo de referência: 2º de 2025</t>
  </si>
  <si>
    <t>Saída</t>
  </si>
  <si>
    <t>Saida</t>
  </si>
  <si>
    <t>Data de extração dos dados 28/04/2025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</si>
</sst>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FEV 2025</v>
          </cell>
          <cell r="F1" t="str">
            <v>FEV 2025</v>
          </cell>
          <cell r="G1" t="str">
            <v>MAR 2025</v>
          </cell>
          <cell r="H1" t="str">
            <v>MAR 2025</v>
          </cell>
          <cell r="I1" t="str">
            <v>ABR 2025</v>
          </cell>
          <cell r="J1" t="str">
            <v>ABR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28438</v>
          </cell>
          <cell r="F3">
            <v>39108047</v>
          </cell>
          <cell r="G3">
            <v>9415</v>
          </cell>
          <cell r="H3">
            <v>39073132</v>
          </cell>
          <cell r="I3">
            <v>22418</v>
          </cell>
          <cell r="J3">
            <v>29145223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23356386</v>
          </cell>
          <cell r="G4">
            <v>1018</v>
          </cell>
          <cell r="H4">
            <v>25035973</v>
          </cell>
          <cell r="I4">
            <v>11874</v>
          </cell>
          <cell r="J4">
            <v>19982670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52196</v>
          </cell>
          <cell r="F5">
            <v>15052633</v>
          </cell>
          <cell r="G5">
            <v>47862</v>
          </cell>
          <cell r="H5">
            <v>16941443</v>
          </cell>
          <cell r="I5">
            <v>83383</v>
          </cell>
          <cell r="J5">
            <v>18748298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166568</v>
          </cell>
          <cell r="F6">
            <v>41108942</v>
          </cell>
          <cell r="G6">
            <v>29086</v>
          </cell>
          <cell r="H6">
            <v>41552812</v>
          </cell>
          <cell r="I6">
            <v>78544</v>
          </cell>
          <cell r="J6">
            <v>31389480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10050</v>
          </cell>
          <cell r="J7">
            <v>8040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1768902</v>
          </cell>
          <cell r="F8">
            <v>107090106</v>
          </cell>
          <cell r="G8">
            <v>192073</v>
          </cell>
          <cell r="H8">
            <v>111721922</v>
          </cell>
          <cell r="I8">
            <v>240185</v>
          </cell>
          <cell r="J8">
            <v>89679514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140335556</v>
          </cell>
          <cell r="H9">
            <v>152734384</v>
          </cell>
          <cell r="J9">
            <v>122582177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31722</v>
          </cell>
          <cell r="F10">
            <v>88886145</v>
          </cell>
          <cell r="G10">
            <v>124539</v>
          </cell>
          <cell r="H10">
            <v>93635968</v>
          </cell>
          <cell r="I10">
            <v>80807</v>
          </cell>
          <cell r="J10">
            <v>71412226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166242132</v>
          </cell>
          <cell r="H11">
            <v>178116570</v>
          </cell>
          <cell r="J11">
            <v>142493256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86535</v>
          </cell>
          <cell r="F12">
            <v>15942267</v>
          </cell>
          <cell r="G12">
            <v>242786</v>
          </cell>
          <cell r="H12">
            <v>17959348</v>
          </cell>
          <cell r="I12">
            <v>64278</v>
          </cell>
          <cell r="J12">
            <v>16423402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22352</v>
          </cell>
          <cell r="F13">
            <v>15637494</v>
          </cell>
          <cell r="G13">
            <v>15727</v>
          </cell>
          <cell r="H13">
            <v>15763531</v>
          </cell>
          <cell r="I13">
            <v>19043</v>
          </cell>
          <cell r="J13">
            <v>11965991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224489</v>
          </cell>
          <cell r="F14">
            <v>46939804</v>
          </cell>
          <cell r="G14">
            <v>137295</v>
          </cell>
          <cell r="H14">
            <v>49103889</v>
          </cell>
          <cell r="I14">
            <v>215229</v>
          </cell>
          <cell r="J14">
            <v>46361062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99232</v>
          </cell>
          <cell r="F15">
            <v>31321725</v>
          </cell>
          <cell r="G15">
            <v>22888</v>
          </cell>
          <cell r="H15">
            <v>37580898</v>
          </cell>
          <cell r="J15">
            <v>29652501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11435</v>
          </cell>
          <cell r="F17">
            <v>13769842237</v>
          </cell>
          <cell r="G17">
            <v>17650</v>
          </cell>
          <cell r="H17">
            <v>14756976440</v>
          </cell>
          <cell r="I17">
            <v>6375</v>
          </cell>
          <cell r="J17">
            <v>11805323152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11017</v>
          </cell>
          <cell r="F18">
            <v>2483255</v>
          </cell>
          <cell r="G18">
            <v>78207</v>
          </cell>
          <cell r="H18">
            <v>312828</v>
          </cell>
          <cell r="J18">
            <v>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43368808</v>
          </cell>
          <cell r="H19">
            <v>46466580</v>
          </cell>
          <cell r="J19">
            <v>37173264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25038664</v>
          </cell>
          <cell r="H20">
            <v>26827140</v>
          </cell>
          <cell r="J20">
            <v>21461712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207824</v>
          </cell>
          <cell r="F21">
            <v>6855521</v>
          </cell>
          <cell r="G21">
            <v>334991</v>
          </cell>
          <cell r="H21">
            <v>15209934</v>
          </cell>
          <cell r="I21">
            <v>316685</v>
          </cell>
          <cell r="J21">
            <v>8176890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116088</v>
          </cell>
          <cell r="H22">
            <v>124380</v>
          </cell>
          <cell r="J22">
            <v>99504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5476922</v>
          </cell>
          <cell r="F23">
            <v>547713602</v>
          </cell>
          <cell r="G23">
            <v>3453479</v>
          </cell>
          <cell r="H23">
            <v>488654537</v>
          </cell>
          <cell r="I23">
            <v>2894822</v>
          </cell>
          <cell r="J23">
            <v>347149752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478881</v>
          </cell>
          <cell r="F24">
            <v>41330508</v>
          </cell>
          <cell r="G24">
            <v>605159</v>
          </cell>
          <cell r="H24">
            <v>31159151</v>
          </cell>
          <cell r="I24">
            <v>537331</v>
          </cell>
          <cell r="J24">
            <v>29946780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F25">
            <v>14763527</v>
          </cell>
          <cell r="H25">
            <v>16126199</v>
          </cell>
          <cell r="J25">
            <v>12863053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6230</v>
          </cell>
          <cell r="F26">
            <v>32710895</v>
          </cell>
          <cell r="G26">
            <v>223</v>
          </cell>
          <cell r="H26">
            <v>33839943</v>
          </cell>
          <cell r="I26">
            <v>1516</v>
          </cell>
          <cell r="J26">
            <v>26525813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202130</v>
          </cell>
          <cell r="F27">
            <v>41030667</v>
          </cell>
          <cell r="G27">
            <v>251159</v>
          </cell>
          <cell r="H27">
            <v>40098557</v>
          </cell>
          <cell r="I27">
            <v>177495</v>
          </cell>
          <cell r="J27">
            <v>27652496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108974</v>
          </cell>
          <cell r="F28">
            <v>33618772</v>
          </cell>
          <cell r="G28">
            <v>92772</v>
          </cell>
          <cell r="H28">
            <v>34519477</v>
          </cell>
          <cell r="I28">
            <v>61232</v>
          </cell>
          <cell r="J28">
            <v>26074147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E29">
            <v>3</v>
          </cell>
          <cell r="F29">
            <v>1026701</v>
          </cell>
          <cell r="H29">
            <v>1215267</v>
          </cell>
          <cell r="J29">
            <v>1076731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112245</v>
          </cell>
          <cell r="F30">
            <v>115127650</v>
          </cell>
          <cell r="G30">
            <v>49991</v>
          </cell>
          <cell r="H30">
            <v>118730791</v>
          </cell>
          <cell r="I30">
            <v>86685</v>
          </cell>
          <cell r="J30">
            <v>87789303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75549</v>
          </cell>
          <cell r="F31">
            <v>6794652</v>
          </cell>
          <cell r="G31">
            <v>52293</v>
          </cell>
          <cell r="H31">
            <v>6910257</v>
          </cell>
          <cell r="I31">
            <v>40853</v>
          </cell>
          <cell r="J31">
            <v>4536838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64449</v>
          </cell>
          <cell r="F32">
            <v>14723497</v>
          </cell>
          <cell r="G32">
            <v>56024</v>
          </cell>
          <cell r="H32">
            <v>13364005</v>
          </cell>
          <cell r="I32">
            <v>38669</v>
          </cell>
          <cell r="J32">
            <v>9014384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125135</v>
          </cell>
          <cell r="F33">
            <v>13088671</v>
          </cell>
          <cell r="G33">
            <v>187080</v>
          </cell>
          <cell r="H33">
            <v>16130901</v>
          </cell>
          <cell r="I33">
            <v>101324</v>
          </cell>
          <cell r="J33">
            <v>13805294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4771648</v>
          </cell>
          <cell r="H34">
            <v>6071112</v>
          </cell>
          <cell r="J34">
            <v>6684177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1133896</v>
          </cell>
          <cell r="F35">
            <v>59456036</v>
          </cell>
          <cell r="G35">
            <v>635567</v>
          </cell>
          <cell r="H35">
            <v>63526438</v>
          </cell>
          <cell r="I35">
            <v>308862</v>
          </cell>
          <cell r="J35">
            <v>39600149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E36">
            <v>8039</v>
          </cell>
          <cell r="F36">
            <v>359442</v>
          </cell>
          <cell r="H36">
            <v>289650</v>
          </cell>
          <cell r="J36">
            <v>231720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18219322</v>
          </cell>
          <cell r="H37">
            <v>19621072</v>
          </cell>
          <cell r="J37">
            <v>15790824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2621836</v>
          </cell>
          <cell r="H38">
            <v>2809110</v>
          </cell>
          <cell r="J38">
            <v>2247288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18563076</v>
          </cell>
          <cell r="H39">
            <v>19889010</v>
          </cell>
          <cell r="J39">
            <v>15911208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325748</v>
          </cell>
          <cell r="F40">
            <v>18472481</v>
          </cell>
          <cell r="G40">
            <v>257824</v>
          </cell>
          <cell r="H40">
            <v>19064874</v>
          </cell>
          <cell r="J40">
            <v>17873858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8404088</v>
          </cell>
          <cell r="H41">
            <v>9004380</v>
          </cell>
          <cell r="J41">
            <v>7203504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E42">
            <v>2270</v>
          </cell>
          <cell r="F42">
            <v>178848</v>
          </cell>
          <cell r="G42">
            <v>400</v>
          </cell>
          <cell r="H42">
            <v>172480</v>
          </cell>
          <cell r="I42">
            <v>4984</v>
          </cell>
          <cell r="J42">
            <v>26280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74642</v>
          </cell>
          <cell r="F43">
            <v>9663894</v>
          </cell>
          <cell r="G43">
            <v>34792</v>
          </cell>
          <cell r="H43">
            <v>10163698</v>
          </cell>
          <cell r="I43">
            <v>82817</v>
          </cell>
          <cell r="J43">
            <v>8745472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630605</v>
          </cell>
          <cell r="F44">
            <v>91811628</v>
          </cell>
          <cell r="G44">
            <v>635709</v>
          </cell>
          <cell r="H44">
            <v>84934390</v>
          </cell>
          <cell r="I44">
            <v>364455</v>
          </cell>
          <cell r="J44">
            <v>58059164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428785</v>
          </cell>
          <cell r="F45">
            <v>82736934</v>
          </cell>
          <cell r="G45">
            <v>234881</v>
          </cell>
          <cell r="H45">
            <v>99909011</v>
          </cell>
          <cell r="I45">
            <v>53214</v>
          </cell>
          <cell r="J45">
            <v>86328967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E46">
            <v>364324</v>
          </cell>
          <cell r="F46">
            <v>43011950</v>
          </cell>
          <cell r="G46">
            <v>691027</v>
          </cell>
          <cell r="H46">
            <v>44457706</v>
          </cell>
          <cell r="I46">
            <v>367212</v>
          </cell>
          <cell r="J46">
            <v>31190857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105851</v>
          </cell>
          <cell r="F47">
            <v>40430443</v>
          </cell>
          <cell r="G47">
            <v>86226</v>
          </cell>
          <cell r="H47">
            <v>42617774</v>
          </cell>
          <cell r="I47">
            <v>80472</v>
          </cell>
          <cell r="J47">
            <v>32981391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F48">
            <v>19852980</v>
          </cell>
          <cell r="H48">
            <v>21271050</v>
          </cell>
          <cell r="J48">
            <v>17016840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217542</v>
          </cell>
          <cell r="F49">
            <v>21090132</v>
          </cell>
          <cell r="G49">
            <v>113659</v>
          </cell>
          <cell r="H49">
            <v>17922692</v>
          </cell>
          <cell r="I49">
            <v>82190</v>
          </cell>
          <cell r="J49">
            <v>11602062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3368</v>
          </cell>
          <cell r="F50">
            <v>4447792</v>
          </cell>
          <cell r="G50">
            <v>7842</v>
          </cell>
          <cell r="H50">
            <v>4908833</v>
          </cell>
          <cell r="I50">
            <v>7246</v>
          </cell>
          <cell r="J50">
            <v>3690783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26655440</v>
          </cell>
          <cell r="G51">
            <v>944079</v>
          </cell>
          <cell r="H51">
            <v>9815718</v>
          </cell>
          <cell r="I51">
            <v>800</v>
          </cell>
          <cell r="J51">
            <v>272824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4179590</v>
          </cell>
          <cell r="F52">
            <v>211489160</v>
          </cell>
          <cell r="G52">
            <v>3729006</v>
          </cell>
          <cell r="H52">
            <v>53437057</v>
          </cell>
          <cell r="I52">
            <v>86059</v>
          </cell>
          <cell r="J52">
            <v>34157857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F53">
            <v>119203171</v>
          </cell>
          <cell r="H53">
            <v>127648737</v>
          </cell>
          <cell r="I53">
            <v>50987</v>
          </cell>
          <cell r="J53">
            <v>101510289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311983</v>
          </cell>
          <cell r="F54">
            <v>75569595</v>
          </cell>
          <cell r="G54">
            <v>355650</v>
          </cell>
          <cell r="H54">
            <v>71731160</v>
          </cell>
          <cell r="I54">
            <v>283029</v>
          </cell>
          <cell r="J54">
            <v>49224346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2619870</v>
          </cell>
          <cell r="F55">
            <v>201775549</v>
          </cell>
          <cell r="H55">
            <v>177674215</v>
          </cell>
          <cell r="I55">
            <v>28860</v>
          </cell>
          <cell r="J55">
            <v>142330865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152242</v>
          </cell>
          <cell r="F56">
            <v>112365413</v>
          </cell>
          <cell r="G56">
            <v>146905</v>
          </cell>
          <cell r="H56">
            <v>120516762</v>
          </cell>
          <cell r="I56">
            <v>75363</v>
          </cell>
          <cell r="J56">
            <v>94304297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16010</v>
          </cell>
          <cell r="F57">
            <v>3509209</v>
          </cell>
          <cell r="G57">
            <v>20190</v>
          </cell>
          <cell r="H57">
            <v>4615339</v>
          </cell>
          <cell r="I57">
            <v>33632</v>
          </cell>
          <cell r="J57">
            <v>4014396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26154</v>
          </cell>
          <cell r="F58">
            <v>3240650</v>
          </cell>
          <cell r="H58">
            <v>3025800</v>
          </cell>
          <cell r="J58">
            <v>2531964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35563</v>
          </cell>
          <cell r="F59">
            <v>29493725</v>
          </cell>
          <cell r="G59">
            <v>13867</v>
          </cell>
          <cell r="H59">
            <v>32980503</v>
          </cell>
          <cell r="I59">
            <v>24132</v>
          </cell>
          <cell r="J59">
            <v>25375751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F60">
            <v>21088207</v>
          </cell>
          <cell r="G60">
            <v>21269</v>
          </cell>
          <cell r="H60">
            <v>22619558</v>
          </cell>
          <cell r="I60">
            <v>178810</v>
          </cell>
          <cell r="J60">
            <v>14838485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181532</v>
          </cell>
          <cell r="F61">
            <v>22784885</v>
          </cell>
          <cell r="G61">
            <v>209026</v>
          </cell>
          <cell r="H61">
            <v>19419366</v>
          </cell>
          <cell r="I61">
            <v>95358</v>
          </cell>
          <cell r="J61">
            <v>12586441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6796664</v>
          </cell>
          <cell r="H62">
            <v>7282140</v>
          </cell>
          <cell r="J62">
            <v>5825712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69699</v>
          </cell>
          <cell r="F63">
            <v>10011849</v>
          </cell>
          <cell r="G63">
            <v>72769</v>
          </cell>
          <cell r="H63">
            <v>8821862</v>
          </cell>
          <cell r="I63">
            <v>48446</v>
          </cell>
          <cell r="J63">
            <v>5753449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889341</v>
          </cell>
          <cell r="F64">
            <v>32299365</v>
          </cell>
          <cell r="G64">
            <v>164064</v>
          </cell>
          <cell r="H64">
            <v>18743772</v>
          </cell>
          <cell r="I64">
            <v>174059</v>
          </cell>
          <cell r="J64">
            <v>13074278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328223</v>
          </cell>
          <cell r="F65">
            <v>28853141</v>
          </cell>
          <cell r="G65">
            <v>177317</v>
          </cell>
          <cell r="H65">
            <v>23519936</v>
          </cell>
          <cell r="I65">
            <v>54071</v>
          </cell>
          <cell r="J65">
            <v>13993415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197022</v>
          </cell>
          <cell r="F66">
            <v>35908979</v>
          </cell>
          <cell r="G66">
            <v>297937</v>
          </cell>
          <cell r="H66">
            <v>32418832</v>
          </cell>
          <cell r="I66">
            <v>24360</v>
          </cell>
          <cell r="J66">
            <v>21972040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12169747</v>
          </cell>
          <cell r="F67">
            <v>859399522</v>
          </cell>
          <cell r="G67">
            <v>12076046</v>
          </cell>
          <cell r="H67">
            <v>883059722</v>
          </cell>
          <cell r="I67">
            <v>10205097</v>
          </cell>
          <cell r="J67">
            <v>786530147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F68">
            <v>88555506</v>
          </cell>
          <cell r="G68">
            <v>60885</v>
          </cell>
          <cell r="H68">
            <v>94696008</v>
          </cell>
          <cell r="I68">
            <v>15896</v>
          </cell>
          <cell r="J68">
            <v>76879019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E69">
            <v>819</v>
          </cell>
          <cell r="F69">
            <v>49702566</v>
          </cell>
          <cell r="G69">
            <v>728</v>
          </cell>
          <cell r="H69">
            <v>53570684</v>
          </cell>
          <cell r="I69">
            <v>98101</v>
          </cell>
          <cell r="J69">
            <v>42949382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5094320</v>
          </cell>
          <cell r="H70">
            <v>5458200</v>
          </cell>
          <cell r="J70">
            <v>4366560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F71">
            <v>2775047300</v>
          </cell>
          <cell r="H71">
            <v>2970709072</v>
          </cell>
          <cell r="J71">
            <v>2388434986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736393</v>
          </cell>
          <cell r="F72">
            <v>80559334</v>
          </cell>
          <cell r="G72">
            <v>578837</v>
          </cell>
          <cell r="H72">
            <v>76945788</v>
          </cell>
          <cell r="I72">
            <v>513579</v>
          </cell>
          <cell r="J72">
            <v>54866367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162902</v>
          </cell>
          <cell r="F73">
            <v>7682728</v>
          </cell>
          <cell r="H73">
            <v>6137040</v>
          </cell>
          <cell r="I73">
            <v>106349</v>
          </cell>
          <cell r="J73">
            <v>5864624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308759</v>
          </cell>
          <cell r="F74">
            <v>121977609</v>
          </cell>
          <cell r="G74">
            <v>61915</v>
          </cell>
          <cell r="H74">
            <v>126040975</v>
          </cell>
          <cell r="I74">
            <v>11030</v>
          </cell>
          <cell r="J74">
            <v>96800714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5645</v>
          </cell>
          <cell r="F75">
            <v>63363381</v>
          </cell>
          <cell r="H75">
            <v>66978516</v>
          </cell>
          <cell r="J75">
            <v>57808826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71478</v>
          </cell>
          <cell r="F76">
            <v>17075864</v>
          </cell>
          <cell r="G76">
            <v>195180</v>
          </cell>
          <cell r="H76">
            <v>17069540</v>
          </cell>
          <cell r="I76">
            <v>90594</v>
          </cell>
          <cell r="J76">
            <v>12425575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36617</v>
          </cell>
          <cell r="F77">
            <v>4590463</v>
          </cell>
          <cell r="G77">
            <v>23772</v>
          </cell>
          <cell r="H77">
            <v>7813754</v>
          </cell>
          <cell r="I77">
            <v>15683</v>
          </cell>
          <cell r="J77">
            <v>6579714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8362</v>
          </cell>
          <cell r="F78">
            <v>6717157</v>
          </cell>
          <cell r="G78">
            <v>9188</v>
          </cell>
          <cell r="H78">
            <v>6329587</v>
          </cell>
          <cell r="J78">
            <v>4564730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39354</v>
          </cell>
          <cell r="F79">
            <v>17773923</v>
          </cell>
          <cell r="G79">
            <v>427475</v>
          </cell>
          <cell r="H79">
            <v>11910174</v>
          </cell>
          <cell r="I79">
            <v>15289</v>
          </cell>
          <cell r="J79">
            <v>4796872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F80">
            <v>86609227</v>
          </cell>
          <cell r="H80">
            <v>92470824</v>
          </cell>
          <cell r="J80">
            <v>73890552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314578</v>
          </cell>
          <cell r="F81">
            <v>98124750</v>
          </cell>
          <cell r="G81">
            <v>641486</v>
          </cell>
          <cell r="H81">
            <v>89960502</v>
          </cell>
          <cell r="I81">
            <v>154011</v>
          </cell>
          <cell r="J81">
            <v>65404329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31947</v>
          </cell>
          <cell r="F82">
            <v>35075845</v>
          </cell>
          <cell r="G82">
            <v>97935</v>
          </cell>
          <cell r="H82">
            <v>39455950</v>
          </cell>
          <cell r="I82">
            <v>35211</v>
          </cell>
          <cell r="J82">
            <v>32186517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25580592</v>
          </cell>
          <cell r="H83">
            <v>27418170</v>
          </cell>
          <cell r="J83">
            <v>21934536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147804</v>
          </cell>
          <cell r="F84">
            <v>35660720</v>
          </cell>
          <cell r="G84">
            <v>42139</v>
          </cell>
          <cell r="H84">
            <v>34393289</v>
          </cell>
          <cell r="I84">
            <v>245800</v>
          </cell>
          <cell r="J84">
            <v>24055372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15830</v>
          </cell>
          <cell r="F85">
            <v>10445299</v>
          </cell>
          <cell r="G85">
            <v>230783</v>
          </cell>
          <cell r="H85">
            <v>11998716</v>
          </cell>
          <cell r="I85">
            <v>371983</v>
          </cell>
          <cell r="J85">
            <v>6461552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F86">
            <v>1216636</v>
          </cell>
          <cell r="H86">
            <v>1357158</v>
          </cell>
          <cell r="J86">
            <v>1092984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1017798</v>
          </cell>
          <cell r="F87">
            <v>154667566</v>
          </cell>
          <cell r="G87">
            <v>505793</v>
          </cell>
          <cell r="H87">
            <v>157571066</v>
          </cell>
          <cell r="I87">
            <v>1103129</v>
          </cell>
          <cell r="J87">
            <v>117460022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290969</v>
          </cell>
          <cell r="F88">
            <v>84015137</v>
          </cell>
          <cell r="G88">
            <v>377742</v>
          </cell>
          <cell r="H88">
            <v>81764040</v>
          </cell>
          <cell r="I88">
            <v>202505</v>
          </cell>
          <cell r="J88">
            <v>59154583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F89">
            <v>11016878</v>
          </cell>
          <cell r="H89">
            <v>12628457</v>
          </cell>
          <cell r="J89">
            <v>9671195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182206</v>
          </cell>
          <cell r="F90">
            <v>26474663</v>
          </cell>
          <cell r="G90">
            <v>213330</v>
          </cell>
          <cell r="H90">
            <v>30088797</v>
          </cell>
          <cell r="I90">
            <v>121867</v>
          </cell>
          <cell r="J90">
            <v>22170776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902825496</v>
          </cell>
          <cell r="H91">
            <v>1024562087</v>
          </cell>
          <cell r="J91">
            <v>888974810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2664</v>
          </cell>
          <cell r="F92">
            <v>20867529</v>
          </cell>
          <cell r="G92">
            <v>11525</v>
          </cell>
          <cell r="H92">
            <v>21996472</v>
          </cell>
          <cell r="I92">
            <v>9249</v>
          </cell>
          <cell r="J92">
            <v>18482413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1285915</v>
          </cell>
          <cell r="F93">
            <v>228583128</v>
          </cell>
          <cell r="G93">
            <v>1228938</v>
          </cell>
          <cell r="H93">
            <v>213371077</v>
          </cell>
          <cell r="I93">
            <v>1059035</v>
          </cell>
          <cell r="J93">
            <v>143435034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1169432</v>
          </cell>
          <cell r="F94">
            <v>75429187</v>
          </cell>
          <cell r="G94">
            <v>319859</v>
          </cell>
          <cell r="H94">
            <v>58308117</v>
          </cell>
          <cell r="I94">
            <v>134360</v>
          </cell>
          <cell r="J94">
            <v>42475029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691882</v>
          </cell>
          <cell r="F95">
            <v>91080449</v>
          </cell>
          <cell r="G95">
            <v>287896</v>
          </cell>
          <cell r="H95">
            <v>85566270</v>
          </cell>
          <cell r="I95">
            <v>53986</v>
          </cell>
          <cell r="J95">
            <v>66255959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1421532</v>
          </cell>
          <cell r="H96">
            <v>1523070</v>
          </cell>
          <cell r="J96">
            <v>1218456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3307668</v>
          </cell>
          <cell r="H97">
            <v>3543930</v>
          </cell>
          <cell r="J97">
            <v>2835144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128295</v>
          </cell>
          <cell r="F98">
            <v>60880825</v>
          </cell>
          <cell r="G98">
            <v>57017</v>
          </cell>
          <cell r="H98">
            <v>61238302</v>
          </cell>
          <cell r="J98">
            <v>46877697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563189</v>
          </cell>
          <cell r="F99">
            <v>25966791</v>
          </cell>
          <cell r="G99">
            <v>480793</v>
          </cell>
          <cell r="H99">
            <v>24481017</v>
          </cell>
          <cell r="I99">
            <v>299035</v>
          </cell>
          <cell r="J99">
            <v>16361221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950</v>
          </cell>
          <cell r="F100">
            <v>26819165</v>
          </cell>
          <cell r="G100">
            <v>150</v>
          </cell>
          <cell r="H100">
            <v>28600804</v>
          </cell>
          <cell r="I100">
            <v>37852</v>
          </cell>
          <cell r="J100">
            <v>22642699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241005</v>
          </cell>
          <cell r="F101">
            <v>42050223</v>
          </cell>
          <cell r="G101">
            <v>179636</v>
          </cell>
          <cell r="H101">
            <v>42962944</v>
          </cell>
          <cell r="I101">
            <v>202780</v>
          </cell>
          <cell r="J101">
            <v>33158457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213919</v>
          </cell>
          <cell r="F102">
            <v>18104406</v>
          </cell>
          <cell r="G102">
            <v>125754</v>
          </cell>
          <cell r="H102">
            <v>15082370</v>
          </cell>
          <cell r="I102">
            <v>117663</v>
          </cell>
          <cell r="J102">
            <v>10550428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1851874</v>
          </cell>
          <cell r="F103">
            <v>1923485310</v>
          </cell>
          <cell r="G103">
            <v>1292550</v>
          </cell>
          <cell r="H103">
            <v>2022035894</v>
          </cell>
          <cell r="I103">
            <v>851259</v>
          </cell>
          <cell r="J103">
            <v>1599856843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72962</v>
          </cell>
          <cell r="F104">
            <v>25417987</v>
          </cell>
          <cell r="G104">
            <v>303267</v>
          </cell>
          <cell r="H104">
            <v>26580304</v>
          </cell>
          <cell r="I104">
            <v>119830</v>
          </cell>
          <cell r="J104">
            <v>13610470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12767</v>
          </cell>
          <cell r="F105">
            <v>36295372</v>
          </cell>
          <cell r="G105">
            <v>10739</v>
          </cell>
          <cell r="H105">
            <v>37320916</v>
          </cell>
          <cell r="I105">
            <v>7489</v>
          </cell>
          <cell r="J105">
            <v>29535049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48550768</v>
          </cell>
          <cell r="H106">
            <v>52018680</v>
          </cell>
          <cell r="J106">
            <v>41614944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23962</v>
          </cell>
          <cell r="F107">
            <v>2470802</v>
          </cell>
          <cell r="G107">
            <v>55266</v>
          </cell>
          <cell r="H107">
            <v>4229871</v>
          </cell>
          <cell r="I107">
            <v>40094</v>
          </cell>
          <cell r="J107">
            <v>2927691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1561</v>
          </cell>
          <cell r="F108">
            <v>31404247</v>
          </cell>
          <cell r="H108">
            <v>34824252</v>
          </cell>
          <cell r="I108">
            <v>174783</v>
          </cell>
          <cell r="J108">
            <v>23754149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9048284</v>
          </cell>
          <cell r="H109">
            <v>9694590</v>
          </cell>
          <cell r="J109">
            <v>7755672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303044</v>
          </cell>
          <cell r="F110">
            <v>43044859</v>
          </cell>
          <cell r="G110">
            <v>224548</v>
          </cell>
          <cell r="H110">
            <v>40408553</v>
          </cell>
          <cell r="I110">
            <v>299763</v>
          </cell>
          <cell r="J110">
            <v>41054619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6573</v>
          </cell>
          <cell r="F111">
            <v>5902792</v>
          </cell>
          <cell r="G111">
            <v>10664</v>
          </cell>
          <cell r="H111">
            <v>7071577</v>
          </cell>
          <cell r="I111">
            <v>670239</v>
          </cell>
          <cell r="J111">
            <v>6318996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14096415396</v>
          </cell>
          <cell r="H112">
            <v>15103302210</v>
          </cell>
          <cell r="J112">
            <v>12082641768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4741</v>
          </cell>
          <cell r="F113">
            <v>21981024</v>
          </cell>
          <cell r="G113">
            <v>1927</v>
          </cell>
          <cell r="H113">
            <v>24556426</v>
          </cell>
          <cell r="I113">
            <v>7460</v>
          </cell>
          <cell r="J113">
            <v>19262880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336803</v>
          </cell>
          <cell r="F114">
            <v>37919432</v>
          </cell>
          <cell r="G114">
            <v>72265</v>
          </cell>
          <cell r="H114">
            <v>32549272</v>
          </cell>
          <cell r="I114">
            <v>104243</v>
          </cell>
          <cell r="J114">
            <v>24101487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10294788</v>
          </cell>
          <cell r="H115">
            <v>11030130</v>
          </cell>
          <cell r="J115">
            <v>8824104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205712</v>
          </cell>
          <cell r="F116">
            <v>24521434</v>
          </cell>
          <cell r="G116">
            <v>116788</v>
          </cell>
          <cell r="H116">
            <v>21935712</v>
          </cell>
          <cell r="I116">
            <v>86084</v>
          </cell>
          <cell r="J116">
            <v>14810213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58364</v>
          </cell>
          <cell r="F117">
            <v>26757417</v>
          </cell>
          <cell r="G117">
            <v>32712</v>
          </cell>
          <cell r="H117">
            <v>28687097</v>
          </cell>
          <cell r="I117">
            <v>36366</v>
          </cell>
          <cell r="J117">
            <v>27504026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41913</v>
          </cell>
          <cell r="F118">
            <v>64480423</v>
          </cell>
          <cell r="G118">
            <v>25855</v>
          </cell>
          <cell r="H118">
            <v>70692175</v>
          </cell>
          <cell r="I118">
            <v>19531</v>
          </cell>
          <cell r="J118">
            <v>56194116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1943473</v>
          </cell>
          <cell r="F119">
            <v>140729184</v>
          </cell>
          <cell r="G119">
            <v>882751</v>
          </cell>
          <cell r="H119">
            <v>142415761</v>
          </cell>
          <cell r="I119">
            <v>842967</v>
          </cell>
          <cell r="J119">
            <v>101897849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9727704</v>
          </cell>
          <cell r="H120">
            <v>10422540</v>
          </cell>
          <cell r="J120">
            <v>8338032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607424</v>
          </cell>
          <cell r="F121">
            <v>60499539</v>
          </cell>
          <cell r="G121">
            <v>750552</v>
          </cell>
          <cell r="H121">
            <v>62629769</v>
          </cell>
          <cell r="I121">
            <v>577334</v>
          </cell>
          <cell r="J121">
            <v>46705417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227034</v>
          </cell>
          <cell r="F122">
            <v>13848927</v>
          </cell>
          <cell r="G122">
            <v>488104</v>
          </cell>
          <cell r="H122">
            <v>13821299</v>
          </cell>
          <cell r="I122">
            <v>104871</v>
          </cell>
          <cell r="J122">
            <v>8628824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53988</v>
          </cell>
          <cell r="F123">
            <v>27485619</v>
          </cell>
          <cell r="G123">
            <v>42178</v>
          </cell>
          <cell r="H123">
            <v>31991108</v>
          </cell>
          <cell r="I123">
            <v>27729</v>
          </cell>
          <cell r="J123">
            <v>24052148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35468580</v>
          </cell>
          <cell r="H124">
            <v>38002050</v>
          </cell>
          <cell r="J124">
            <v>30401640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E125">
            <v>207</v>
          </cell>
          <cell r="F125">
            <v>6403325</v>
          </cell>
          <cell r="H125">
            <v>6860040</v>
          </cell>
          <cell r="J125">
            <v>5488032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1918</v>
          </cell>
          <cell r="F126">
            <v>3146303</v>
          </cell>
          <cell r="G126">
            <v>3572</v>
          </cell>
          <cell r="H126">
            <v>3258889</v>
          </cell>
          <cell r="I126">
            <v>2887</v>
          </cell>
          <cell r="J126">
            <v>2723205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3080420</v>
          </cell>
          <cell r="F127">
            <v>348968662</v>
          </cell>
          <cell r="G127">
            <v>2705499</v>
          </cell>
          <cell r="H127">
            <v>329722448</v>
          </cell>
          <cell r="I127">
            <v>2685328</v>
          </cell>
          <cell r="J127">
            <v>244605949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9117</v>
          </cell>
          <cell r="F128">
            <v>5580558</v>
          </cell>
          <cell r="G128">
            <v>910</v>
          </cell>
          <cell r="H128">
            <v>7128294</v>
          </cell>
          <cell r="I128">
            <v>2077</v>
          </cell>
          <cell r="J128">
            <v>5703762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E129">
            <v>4164</v>
          </cell>
          <cell r="F129">
            <v>38670106</v>
          </cell>
          <cell r="G129">
            <v>31440</v>
          </cell>
          <cell r="H129">
            <v>43208760</v>
          </cell>
          <cell r="I129">
            <v>121996</v>
          </cell>
          <cell r="J129">
            <v>33931880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482375</v>
          </cell>
          <cell r="F131">
            <v>75170071</v>
          </cell>
          <cell r="G131">
            <v>560743</v>
          </cell>
          <cell r="H131">
            <v>85603950</v>
          </cell>
          <cell r="I131">
            <v>565958</v>
          </cell>
          <cell r="J131">
            <v>60798743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7026348</v>
          </cell>
          <cell r="H132">
            <v>7528230</v>
          </cell>
          <cell r="J132">
            <v>6022584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7284452</v>
          </cell>
          <cell r="H133">
            <v>7804770</v>
          </cell>
          <cell r="J133">
            <v>6243816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14697284</v>
          </cell>
          <cell r="H134">
            <v>15747090</v>
          </cell>
          <cell r="J134">
            <v>12597672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325443</v>
          </cell>
          <cell r="F135">
            <v>34965683</v>
          </cell>
          <cell r="G135">
            <v>160247</v>
          </cell>
          <cell r="H135">
            <v>35149246</v>
          </cell>
          <cell r="I135">
            <v>163426</v>
          </cell>
          <cell r="J135">
            <v>26961854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49715</v>
          </cell>
          <cell r="F136">
            <v>11313846</v>
          </cell>
          <cell r="G136">
            <v>119607</v>
          </cell>
          <cell r="H136">
            <v>12773721</v>
          </cell>
          <cell r="I136">
            <v>85140</v>
          </cell>
          <cell r="J136">
            <v>8921173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160291</v>
          </cell>
          <cell r="F137">
            <v>3567468</v>
          </cell>
          <cell r="G137">
            <v>45215</v>
          </cell>
          <cell r="H137">
            <v>7842730</v>
          </cell>
          <cell r="I137">
            <v>25874</v>
          </cell>
          <cell r="J137">
            <v>10427868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11006968</v>
          </cell>
          <cell r="H138">
            <v>11793180</v>
          </cell>
          <cell r="J138">
            <v>9434544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6717508</v>
          </cell>
          <cell r="H139">
            <v>7197330</v>
          </cell>
          <cell r="J139">
            <v>5757864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140</v>
          </cell>
          <cell r="H140">
            <v>150</v>
          </cell>
          <cell r="J140">
            <v>120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66307416</v>
          </cell>
          <cell r="H141">
            <v>71043660</v>
          </cell>
          <cell r="J141">
            <v>56834928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27042764</v>
          </cell>
          <cell r="H142">
            <v>28974390</v>
          </cell>
          <cell r="I142">
            <v>100494</v>
          </cell>
          <cell r="J142">
            <v>21656476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139073</v>
          </cell>
          <cell r="F143">
            <v>19943050</v>
          </cell>
          <cell r="G143">
            <v>310435</v>
          </cell>
          <cell r="H143">
            <v>33097066</v>
          </cell>
          <cell r="I143">
            <v>172323</v>
          </cell>
          <cell r="J143">
            <v>29876200</v>
          </cell>
        </row>
        <row r="144">
          <cell r="A144">
            <v>130165</v>
          </cell>
          <cell r="B144" t="str">
            <v>AM</v>
          </cell>
          <cell r="C144" t="str">
            <v>GUAJARÁ</v>
          </cell>
          <cell r="D144" t="str">
            <v>130165</v>
          </cell>
          <cell r="G144">
            <v>14327</v>
          </cell>
          <cell r="H144">
            <v>4588126</v>
          </cell>
          <cell r="I144">
            <v>46702</v>
          </cell>
          <cell r="J144">
            <v>8213064</v>
          </cell>
        </row>
        <row r="145">
          <cell r="A145">
            <v>130170</v>
          </cell>
          <cell r="B145" t="str">
            <v>AM</v>
          </cell>
          <cell r="C145" t="str">
            <v>HUMAITÁ</v>
          </cell>
          <cell r="D145" t="str">
            <v>130170</v>
          </cell>
          <cell r="E145">
            <v>157621</v>
          </cell>
          <cell r="F145">
            <v>13389825</v>
          </cell>
          <cell r="G145">
            <v>60868</v>
          </cell>
          <cell r="H145">
            <v>14569921</v>
          </cell>
          <cell r="I145">
            <v>103031</v>
          </cell>
          <cell r="J145">
            <v>12493611</v>
          </cell>
        </row>
        <row r="146">
          <cell r="A146">
            <v>130180</v>
          </cell>
          <cell r="B146" t="str">
            <v>AM</v>
          </cell>
          <cell r="C146" t="str">
            <v>IPIXUNA</v>
          </cell>
          <cell r="D146" t="str">
            <v>130180</v>
          </cell>
          <cell r="E146">
            <v>32270</v>
          </cell>
          <cell r="F146">
            <v>22597562</v>
          </cell>
          <cell r="H146">
            <v>21738531</v>
          </cell>
          <cell r="I146">
            <v>132047</v>
          </cell>
          <cell r="J146">
            <v>25831916</v>
          </cell>
        </row>
        <row r="147">
          <cell r="A147">
            <v>130185</v>
          </cell>
          <cell r="B147" t="str">
            <v>AM</v>
          </cell>
          <cell r="C147" t="str">
            <v>IRANDUBA</v>
          </cell>
          <cell r="D147" t="str">
            <v>130185</v>
          </cell>
          <cell r="E147">
            <v>9117</v>
          </cell>
          <cell r="F147">
            <v>88334798</v>
          </cell>
          <cell r="G147">
            <v>32797</v>
          </cell>
          <cell r="H147">
            <v>93090350</v>
          </cell>
          <cell r="I147">
            <v>4307</v>
          </cell>
          <cell r="J147">
            <v>73530257</v>
          </cell>
        </row>
        <row r="148">
          <cell r="A148">
            <v>130200</v>
          </cell>
          <cell r="B148" t="str">
            <v>AM</v>
          </cell>
          <cell r="C148" t="str">
            <v>ITAPIRANGA</v>
          </cell>
          <cell r="D148" t="str">
            <v>130200</v>
          </cell>
          <cell r="E148">
            <v>65002</v>
          </cell>
          <cell r="F148">
            <v>16764292</v>
          </cell>
          <cell r="G148">
            <v>46392</v>
          </cell>
          <cell r="H148">
            <v>16893268</v>
          </cell>
          <cell r="I148">
            <v>46204</v>
          </cell>
          <cell r="J148">
            <v>13279774</v>
          </cell>
        </row>
        <row r="149">
          <cell r="A149">
            <v>130250</v>
          </cell>
          <cell r="B149" t="str">
            <v>AM</v>
          </cell>
          <cell r="C149" t="str">
            <v>MANACAPURU</v>
          </cell>
          <cell r="D149" t="str">
            <v>130250</v>
          </cell>
          <cell r="F149">
            <v>50968871</v>
          </cell>
          <cell r="H149">
            <v>54746391</v>
          </cell>
          <cell r="J149">
            <v>43998494</v>
          </cell>
        </row>
        <row r="150">
          <cell r="A150">
            <v>130260</v>
          </cell>
          <cell r="B150" t="str">
            <v>AM</v>
          </cell>
          <cell r="C150" t="str">
            <v>MANAUS</v>
          </cell>
          <cell r="D150" t="str">
            <v>130260</v>
          </cell>
          <cell r="E150">
            <v>5355</v>
          </cell>
          <cell r="F150">
            <v>65065625</v>
          </cell>
          <cell r="G150">
            <v>9885</v>
          </cell>
          <cell r="H150">
            <v>69538040</v>
          </cell>
          <cell r="I150">
            <v>377</v>
          </cell>
          <cell r="J150">
            <v>55565258</v>
          </cell>
        </row>
        <row r="151">
          <cell r="A151">
            <v>130270</v>
          </cell>
          <cell r="B151" t="str">
            <v>AM</v>
          </cell>
          <cell r="C151" t="str">
            <v>MANICORÉ</v>
          </cell>
          <cell r="D151" t="str">
            <v>130270</v>
          </cell>
          <cell r="E151">
            <v>3154704</v>
          </cell>
          <cell r="F151">
            <v>107243812</v>
          </cell>
          <cell r="G151">
            <v>626498</v>
          </cell>
          <cell r="H151">
            <v>86962097</v>
          </cell>
          <cell r="I151">
            <v>406662</v>
          </cell>
          <cell r="J151">
            <v>58206433</v>
          </cell>
        </row>
        <row r="152">
          <cell r="A152">
            <v>130280</v>
          </cell>
          <cell r="B152" t="str">
            <v>AM</v>
          </cell>
          <cell r="C152" t="str">
            <v>MARAÃ</v>
          </cell>
          <cell r="D152" t="str">
            <v>130280</v>
          </cell>
          <cell r="F152">
            <v>53676</v>
          </cell>
          <cell r="H152">
            <v>57510</v>
          </cell>
          <cell r="J152">
            <v>46008</v>
          </cell>
        </row>
        <row r="153">
          <cell r="A153">
            <v>130300</v>
          </cell>
          <cell r="B153" t="str">
            <v>AM</v>
          </cell>
          <cell r="C153" t="str">
            <v>NHAMUNDÁ</v>
          </cell>
          <cell r="D153" t="str">
            <v>130300</v>
          </cell>
          <cell r="F153">
            <v>6761300</v>
          </cell>
          <cell r="H153">
            <v>7244250</v>
          </cell>
          <cell r="J153">
            <v>5795400</v>
          </cell>
        </row>
        <row r="154">
          <cell r="A154">
            <v>130320</v>
          </cell>
          <cell r="B154" t="str">
            <v>AM</v>
          </cell>
          <cell r="C154" t="str">
            <v>NOVO AIRÃO</v>
          </cell>
          <cell r="D154" t="str">
            <v>130320</v>
          </cell>
          <cell r="E154">
            <v>90138</v>
          </cell>
          <cell r="F154">
            <v>10816798</v>
          </cell>
          <cell r="G154">
            <v>354664</v>
          </cell>
          <cell r="H154">
            <v>26294531</v>
          </cell>
          <cell r="I154">
            <v>63996</v>
          </cell>
          <cell r="J154">
            <v>60951870</v>
          </cell>
        </row>
        <row r="155">
          <cell r="A155">
            <v>130330</v>
          </cell>
          <cell r="B155" t="str">
            <v>AM</v>
          </cell>
          <cell r="C155" t="str">
            <v>NOVO ARIPUANÃ</v>
          </cell>
          <cell r="D155" t="str">
            <v>130330</v>
          </cell>
          <cell r="F155">
            <v>2325960</v>
          </cell>
          <cell r="H155">
            <v>2492100</v>
          </cell>
          <cell r="J155">
            <v>1993680</v>
          </cell>
        </row>
        <row r="156">
          <cell r="A156">
            <v>130353</v>
          </cell>
          <cell r="B156" t="str">
            <v>AM</v>
          </cell>
          <cell r="C156" t="str">
            <v>PRESIDENTE FIGUEIREDO</v>
          </cell>
          <cell r="D156" t="str">
            <v>130353</v>
          </cell>
          <cell r="E156">
            <v>516255</v>
          </cell>
          <cell r="F156">
            <v>35626333</v>
          </cell>
          <cell r="G156">
            <v>817191</v>
          </cell>
          <cell r="H156">
            <v>28826275</v>
          </cell>
          <cell r="I156">
            <v>464205</v>
          </cell>
          <cell r="J156">
            <v>35440605</v>
          </cell>
        </row>
        <row r="157">
          <cell r="A157">
            <v>130380</v>
          </cell>
          <cell r="B157" t="str">
            <v>AM</v>
          </cell>
          <cell r="C157" t="str">
            <v>SÃO GABRIEL DA CACHOEIRA</v>
          </cell>
          <cell r="D157" t="str">
            <v>130380</v>
          </cell>
          <cell r="F157">
            <v>35916804</v>
          </cell>
          <cell r="H157">
            <v>38482290</v>
          </cell>
          <cell r="J157">
            <v>30785832</v>
          </cell>
        </row>
        <row r="158">
          <cell r="A158">
            <v>130390</v>
          </cell>
          <cell r="B158" t="str">
            <v>AM</v>
          </cell>
          <cell r="C158" t="str">
            <v>SÃO PAULO DE OLIVENÇA</v>
          </cell>
          <cell r="D158" t="str">
            <v>130390</v>
          </cell>
          <cell r="E158">
            <v>51132</v>
          </cell>
          <cell r="F158">
            <v>20685878</v>
          </cell>
          <cell r="G158">
            <v>26976</v>
          </cell>
          <cell r="H158">
            <v>18511598</v>
          </cell>
          <cell r="I158">
            <v>11765</v>
          </cell>
          <cell r="J158">
            <v>14814648</v>
          </cell>
        </row>
        <row r="159">
          <cell r="A159">
            <v>130406</v>
          </cell>
          <cell r="B159" t="str">
            <v>AM</v>
          </cell>
          <cell r="C159" t="str">
            <v>TABATINGA</v>
          </cell>
          <cell r="D159" t="str">
            <v>130406</v>
          </cell>
          <cell r="E159">
            <v>481776</v>
          </cell>
          <cell r="F159">
            <v>5231578719</v>
          </cell>
          <cell r="G159">
            <v>39127998</v>
          </cell>
          <cell r="H159">
            <v>5613446776</v>
          </cell>
          <cell r="I159">
            <v>294133</v>
          </cell>
          <cell r="J159">
            <v>3855154170</v>
          </cell>
        </row>
        <row r="160">
          <cell r="A160">
            <v>130410</v>
          </cell>
          <cell r="B160" t="str">
            <v>AM</v>
          </cell>
          <cell r="C160" t="str">
            <v>TAPAUÁ</v>
          </cell>
          <cell r="D160" t="str">
            <v>130410</v>
          </cell>
          <cell r="F160">
            <v>20253240</v>
          </cell>
          <cell r="H160">
            <v>21699900</v>
          </cell>
          <cell r="J160">
            <v>17359920</v>
          </cell>
        </row>
        <row r="161">
          <cell r="A161">
            <v>130420</v>
          </cell>
          <cell r="B161" t="str">
            <v>AM</v>
          </cell>
          <cell r="C161" t="str">
            <v>TEFÉ</v>
          </cell>
          <cell r="D161" t="str">
            <v>130420</v>
          </cell>
          <cell r="E161">
            <v>71277</v>
          </cell>
          <cell r="F161">
            <v>90892911</v>
          </cell>
          <cell r="G161">
            <v>200597</v>
          </cell>
          <cell r="H161">
            <v>107512239</v>
          </cell>
          <cell r="I161">
            <v>124703</v>
          </cell>
          <cell r="J161">
            <v>85023625</v>
          </cell>
        </row>
        <row r="162">
          <cell r="A162">
            <v>130426</v>
          </cell>
          <cell r="B162" t="str">
            <v>AM</v>
          </cell>
          <cell r="C162" t="str">
            <v>UARINI</v>
          </cell>
          <cell r="D162" t="str">
            <v>130426</v>
          </cell>
          <cell r="F162">
            <v>23513308</v>
          </cell>
          <cell r="H162">
            <v>25192830</v>
          </cell>
          <cell r="J162">
            <v>20154264</v>
          </cell>
        </row>
        <row r="163">
          <cell r="A163">
            <v>130440</v>
          </cell>
          <cell r="B163" t="str">
            <v>AM</v>
          </cell>
          <cell r="C163" t="str">
            <v>URUCURITUBA</v>
          </cell>
          <cell r="D163" t="str">
            <v>130440</v>
          </cell>
          <cell r="E163">
            <v>53222</v>
          </cell>
          <cell r="F163">
            <v>1280034</v>
          </cell>
          <cell r="H163">
            <v>25170</v>
          </cell>
          <cell r="J163">
            <v>20136</v>
          </cell>
        </row>
        <row r="164">
          <cell r="A164">
            <v>290010</v>
          </cell>
          <cell r="B164" t="str">
            <v>BA</v>
          </cell>
          <cell r="C164" t="str">
            <v>ABAÍRA</v>
          </cell>
          <cell r="D164" t="str">
            <v>290010</v>
          </cell>
          <cell r="F164">
            <v>6992720</v>
          </cell>
          <cell r="H164">
            <v>7492200</v>
          </cell>
          <cell r="J164">
            <v>6851703</v>
          </cell>
        </row>
        <row r="165">
          <cell r="A165">
            <v>290020</v>
          </cell>
          <cell r="B165" t="str">
            <v>BA</v>
          </cell>
          <cell r="C165" t="str">
            <v>ABARÉ</v>
          </cell>
          <cell r="D165" t="str">
            <v>290020</v>
          </cell>
          <cell r="E165">
            <v>3365</v>
          </cell>
          <cell r="F165">
            <v>10605351</v>
          </cell>
          <cell r="G165">
            <v>11345</v>
          </cell>
          <cell r="H165">
            <v>11226201</v>
          </cell>
          <cell r="I165">
            <v>24688</v>
          </cell>
          <cell r="J165">
            <v>8858394</v>
          </cell>
        </row>
        <row r="166">
          <cell r="A166">
            <v>290030</v>
          </cell>
          <cell r="B166" t="str">
            <v>BA</v>
          </cell>
          <cell r="C166" t="str">
            <v>ACAJUTIBA</v>
          </cell>
          <cell r="D166" t="str">
            <v>290030</v>
          </cell>
          <cell r="F166">
            <v>258693316</v>
          </cell>
          <cell r="H166">
            <v>277171410</v>
          </cell>
          <cell r="J166">
            <v>221736468</v>
          </cell>
        </row>
        <row r="167">
          <cell r="A167">
            <v>290035</v>
          </cell>
          <cell r="B167" t="str">
            <v>BA</v>
          </cell>
          <cell r="C167" t="str">
            <v>ADUSTINA</v>
          </cell>
          <cell r="D167" t="str">
            <v>290035</v>
          </cell>
          <cell r="E167">
            <v>648421</v>
          </cell>
          <cell r="F167">
            <v>15523984</v>
          </cell>
          <cell r="G167">
            <v>12835</v>
          </cell>
          <cell r="H167">
            <v>18175607</v>
          </cell>
          <cell r="I167">
            <v>194910</v>
          </cell>
          <cell r="J167">
            <v>13504107</v>
          </cell>
        </row>
        <row r="168">
          <cell r="A168">
            <v>290040</v>
          </cell>
          <cell r="B168" t="str">
            <v>BA</v>
          </cell>
          <cell r="C168" t="str">
            <v>ÁGUA FRIA</v>
          </cell>
          <cell r="D168" t="str">
            <v>290040</v>
          </cell>
          <cell r="F168">
            <v>41893516</v>
          </cell>
          <cell r="H168">
            <v>44885910</v>
          </cell>
          <cell r="J168">
            <v>35908728</v>
          </cell>
        </row>
        <row r="169">
          <cell r="A169">
            <v>290060</v>
          </cell>
          <cell r="B169" t="str">
            <v>BA</v>
          </cell>
          <cell r="C169" t="str">
            <v>AIQUARA</v>
          </cell>
          <cell r="D169" t="str">
            <v>290060</v>
          </cell>
          <cell r="E169">
            <v>22726</v>
          </cell>
          <cell r="F169">
            <v>12752722</v>
          </cell>
          <cell r="G169">
            <v>249039</v>
          </cell>
          <cell r="H169">
            <v>17585902</v>
          </cell>
          <cell r="I169">
            <v>10670</v>
          </cell>
          <cell r="J169">
            <v>15231643</v>
          </cell>
        </row>
        <row r="170">
          <cell r="A170">
            <v>290070</v>
          </cell>
          <cell r="B170" t="str">
            <v>BA</v>
          </cell>
          <cell r="C170" t="str">
            <v>ALAGOINHAS</v>
          </cell>
          <cell r="D170" t="str">
            <v>290070</v>
          </cell>
          <cell r="E170">
            <v>94410</v>
          </cell>
          <cell r="F170">
            <v>243378479</v>
          </cell>
          <cell r="G170">
            <v>248360</v>
          </cell>
          <cell r="H170">
            <v>258666142</v>
          </cell>
          <cell r="I170">
            <v>15520</v>
          </cell>
          <cell r="J170">
            <v>205105499</v>
          </cell>
        </row>
        <row r="171">
          <cell r="A171">
            <v>290090</v>
          </cell>
          <cell r="B171" t="str">
            <v>BA</v>
          </cell>
          <cell r="C171" t="str">
            <v>ALMADINA</v>
          </cell>
          <cell r="D171" t="str">
            <v>290090</v>
          </cell>
          <cell r="E171">
            <v>63016</v>
          </cell>
          <cell r="F171">
            <v>1870979</v>
          </cell>
          <cell r="G171">
            <v>19044</v>
          </cell>
          <cell r="H171">
            <v>1671282</v>
          </cell>
          <cell r="I171">
            <v>16526</v>
          </cell>
          <cell r="J171">
            <v>1304984</v>
          </cell>
        </row>
        <row r="172">
          <cell r="A172">
            <v>290100</v>
          </cell>
          <cell r="B172" t="str">
            <v>BA</v>
          </cell>
          <cell r="C172" t="str">
            <v>AMARGOSA</v>
          </cell>
          <cell r="D172" t="str">
            <v>290100</v>
          </cell>
          <cell r="E172">
            <v>568393</v>
          </cell>
          <cell r="F172">
            <v>49985435</v>
          </cell>
          <cell r="G172">
            <v>663536</v>
          </cell>
          <cell r="H172">
            <v>50767292</v>
          </cell>
          <cell r="I172">
            <v>365763</v>
          </cell>
          <cell r="J172">
            <v>38404833</v>
          </cell>
        </row>
        <row r="173">
          <cell r="A173">
            <v>290110</v>
          </cell>
          <cell r="B173" t="str">
            <v>BA</v>
          </cell>
          <cell r="C173" t="str">
            <v>AMÉLIA RODRIGUES</v>
          </cell>
          <cell r="D173" t="str">
            <v>290110</v>
          </cell>
          <cell r="E173">
            <v>547270</v>
          </cell>
          <cell r="F173">
            <v>123723075</v>
          </cell>
          <cell r="G173">
            <v>1243344</v>
          </cell>
          <cell r="H173">
            <v>112542304</v>
          </cell>
          <cell r="I173">
            <v>474073</v>
          </cell>
          <cell r="J173">
            <v>85876677</v>
          </cell>
        </row>
        <row r="174">
          <cell r="A174">
            <v>290115</v>
          </cell>
          <cell r="B174" t="str">
            <v>BA</v>
          </cell>
          <cell r="C174" t="str">
            <v>AMÉRICA DOURADA</v>
          </cell>
          <cell r="D174" t="str">
            <v>290115</v>
          </cell>
          <cell r="F174">
            <v>25780610</v>
          </cell>
          <cell r="H174">
            <v>27844840</v>
          </cell>
          <cell r="J174">
            <v>22128040</v>
          </cell>
        </row>
        <row r="175">
          <cell r="A175">
            <v>290120</v>
          </cell>
          <cell r="B175" t="str">
            <v>BA</v>
          </cell>
          <cell r="C175" t="str">
            <v>ANAGÉ</v>
          </cell>
          <cell r="D175" t="str">
            <v>290120</v>
          </cell>
          <cell r="E175">
            <v>309979</v>
          </cell>
          <cell r="F175">
            <v>95590237</v>
          </cell>
          <cell r="G175">
            <v>245395</v>
          </cell>
          <cell r="H175">
            <v>100887605</v>
          </cell>
          <cell r="I175">
            <v>220113</v>
          </cell>
          <cell r="J175">
            <v>82901799</v>
          </cell>
        </row>
        <row r="176">
          <cell r="A176">
            <v>290130</v>
          </cell>
          <cell r="B176" t="str">
            <v>BA</v>
          </cell>
          <cell r="C176" t="str">
            <v>ANDARAÍ</v>
          </cell>
          <cell r="D176" t="str">
            <v>290130</v>
          </cell>
          <cell r="F176">
            <v>75568332</v>
          </cell>
          <cell r="G176">
            <v>119297</v>
          </cell>
          <cell r="H176">
            <v>86032412</v>
          </cell>
          <cell r="I176">
            <v>5258</v>
          </cell>
          <cell r="J176">
            <v>71370697</v>
          </cell>
        </row>
        <row r="177">
          <cell r="A177">
            <v>290135</v>
          </cell>
          <cell r="B177" t="str">
            <v>BA</v>
          </cell>
          <cell r="C177" t="str">
            <v>ANDORINHA</v>
          </cell>
          <cell r="D177" t="str">
            <v>290135</v>
          </cell>
          <cell r="E177">
            <v>11772</v>
          </cell>
          <cell r="F177">
            <v>8507638</v>
          </cell>
          <cell r="H177">
            <v>13554292</v>
          </cell>
          <cell r="J177">
            <v>24072964</v>
          </cell>
        </row>
        <row r="178">
          <cell r="A178">
            <v>290140</v>
          </cell>
          <cell r="B178" t="str">
            <v>BA</v>
          </cell>
          <cell r="C178" t="str">
            <v>ANGICAL</v>
          </cell>
          <cell r="D178" t="str">
            <v>290140</v>
          </cell>
          <cell r="E178">
            <v>26903</v>
          </cell>
          <cell r="F178">
            <v>7886153</v>
          </cell>
          <cell r="G178">
            <v>22205</v>
          </cell>
          <cell r="H178">
            <v>9599605</v>
          </cell>
          <cell r="I178">
            <v>30475</v>
          </cell>
          <cell r="J178">
            <v>9829404</v>
          </cell>
        </row>
        <row r="179">
          <cell r="A179">
            <v>290150</v>
          </cell>
          <cell r="B179" t="str">
            <v>BA</v>
          </cell>
          <cell r="C179" t="str">
            <v>ANGUERA</v>
          </cell>
          <cell r="D179" t="str">
            <v>290150</v>
          </cell>
          <cell r="E179">
            <v>32117</v>
          </cell>
          <cell r="F179">
            <v>124942383</v>
          </cell>
          <cell r="G179">
            <v>6173</v>
          </cell>
          <cell r="H179">
            <v>134048895</v>
          </cell>
          <cell r="I179">
            <v>390</v>
          </cell>
          <cell r="J179">
            <v>107154166</v>
          </cell>
        </row>
        <row r="180">
          <cell r="A180">
            <v>290170</v>
          </cell>
          <cell r="B180" t="str">
            <v>BA</v>
          </cell>
          <cell r="C180" t="str">
            <v>ANTÔNIO CARDOSO</v>
          </cell>
          <cell r="D180" t="str">
            <v>290170</v>
          </cell>
          <cell r="F180">
            <v>11778144</v>
          </cell>
          <cell r="H180">
            <v>12619440</v>
          </cell>
          <cell r="J180">
            <v>10095552</v>
          </cell>
        </row>
        <row r="181">
          <cell r="A181">
            <v>290180</v>
          </cell>
          <cell r="B181" t="str">
            <v>BA</v>
          </cell>
          <cell r="C181" t="str">
            <v>ANTÔNIO GONÇALVES</v>
          </cell>
          <cell r="D181" t="str">
            <v>290180</v>
          </cell>
          <cell r="E181">
            <v>30282</v>
          </cell>
          <cell r="F181">
            <v>19013225</v>
          </cell>
          <cell r="G181">
            <v>21081</v>
          </cell>
          <cell r="H181">
            <v>19371131</v>
          </cell>
          <cell r="I181">
            <v>18924</v>
          </cell>
          <cell r="J181">
            <v>15046190</v>
          </cell>
        </row>
        <row r="182">
          <cell r="A182">
            <v>290190</v>
          </cell>
          <cell r="B182" t="str">
            <v>BA</v>
          </cell>
          <cell r="C182" t="str">
            <v>APORÁ</v>
          </cell>
          <cell r="D182" t="str">
            <v>290190</v>
          </cell>
          <cell r="F182">
            <v>162960</v>
          </cell>
          <cell r="H182">
            <v>174600</v>
          </cell>
          <cell r="J182">
            <v>139680</v>
          </cell>
        </row>
        <row r="183">
          <cell r="A183">
            <v>290195</v>
          </cell>
          <cell r="B183" t="str">
            <v>BA</v>
          </cell>
          <cell r="C183" t="str">
            <v>APUAREMA</v>
          </cell>
          <cell r="D183" t="str">
            <v>290195</v>
          </cell>
          <cell r="F183">
            <v>1687616</v>
          </cell>
          <cell r="H183">
            <v>1808160</v>
          </cell>
          <cell r="J183">
            <v>1446528</v>
          </cell>
        </row>
        <row r="184">
          <cell r="A184">
            <v>290205</v>
          </cell>
          <cell r="B184" t="str">
            <v>BA</v>
          </cell>
          <cell r="C184" t="str">
            <v>ARAÇAS</v>
          </cell>
          <cell r="D184" t="str">
            <v>290205</v>
          </cell>
          <cell r="E184">
            <v>31182</v>
          </cell>
          <cell r="F184">
            <v>12347977</v>
          </cell>
          <cell r="G184">
            <v>38481</v>
          </cell>
          <cell r="H184">
            <v>10621960</v>
          </cell>
          <cell r="I184">
            <v>17414</v>
          </cell>
          <cell r="J184">
            <v>7249050</v>
          </cell>
        </row>
        <row r="185">
          <cell r="A185">
            <v>290200</v>
          </cell>
          <cell r="B185" t="str">
            <v>BA</v>
          </cell>
          <cell r="C185" t="str">
            <v>ARACATU</v>
          </cell>
          <cell r="D185" t="str">
            <v>290200</v>
          </cell>
          <cell r="F185">
            <v>0</v>
          </cell>
          <cell r="H185">
            <v>0</v>
          </cell>
          <cell r="J185">
            <v>0</v>
          </cell>
        </row>
        <row r="186">
          <cell r="A186">
            <v>290210</v>
          </cell>
          <cell r="B186" t="str">
            <v>BA</v>
          </cell>
          <cell r="C186" t="str">
            <v>ARACI</v>
          </cell>
          <cell r="D186" t="str">
            <v>290210</v>
          </cell>
          <cell r="F186">
            <v>44140628</v>
          </cell>
          <cell r="H186">
            <v>47293530</v>
          </cell>
          <cell r="J186">
            <v>37834824</v>
          </cell>
        </row>
        <row r="187">
          <cell r="A187">
            <v>290220</v>
          </cell>
          <cell r="B187" t="str">
            <v>BA</v>
          </cell>
          <cell r="C187" t="str">
            <v>ARAMARI</v>
          </cell>
          <cell r="D187" t="str">
            <v>290220</v>
          </cell>
          <cell r="F187">
            <v>6503756</v>
          </cell>
          <cell r="H187">
            <v>6968310</v>
          </cell>
          <cell r="J187">
            <v>5574648</v>
          </cell>
        </row>
        <row r="188">
          <cell r="A188">
            <v>290225</v>
          </cell>
          <cell r="B188" t="str">
            <v>BA</v>
          </cell>
          <cell r="C188" t="str">
            <v>ARATACA</v>
          </cell>
          <cell r="D188" t="str">
            <v>290225</v>
          </cell>
          <cell r="E188">
            <v>83590</v>
          </cell>
          <cell r="F188">
            <v>31913109</v>
          </cell>
          <cell r="G188">
            <v>132298</v>
          </cell>
          <cell r="H188">
            <v>30525156</v>
          </cell>
          <cell r="I188">
            <v>16758</v>
          </cell>
          <cell r="J188">
            <v>23075823</v>
          </cell>
        </row>
        <row r="189">
          <cell r="A189">
            <v>290230</v>
          </cell>
          <cell r="B189" t="str">
            <v>BA</v>
          </cell>
          <cell r="C189" t="str">
            <v>ARATUÍPE</v>
          </cell>
          <cell r="D189" t="str">
            <v>290230</v>
          </cell>
          <cell r="F189">
            <v>8656037</v>
          </cell>
          <cell r="H189">
            <v>9432840</v>
          </cell>
          <cell r="J189">
            <v>7511753</v>
          </cell>
        </row>
        <row r="190">
          <cell r="A190">
            <v>290240</v>
          </cell>
          <cell r="B190" t="str">
            <v>BA</v>
          </cell>
          <cell r="C190" t="str">
            <v>AURELINO LEAL</v>
          </cell>
          <cell r="D190" t="str">
            <v>290240</v>
          </cell>
          <cell r="F190">
            <v>39630752</v>
          </cell>
          <cell r="H190">
            <v>42461520</v>
          </cell>
          <cell r="J190">
            <v>33969216</v>
          </cell>
        </row>
        <row r="191">
          <cell r="A191">
            <v>290250</v>
          </cell>
          <cell r="B191" t="str">
            <v>BA</v>
          </cell>
          <cell r="C191" t="str">
            <v>BAIANÓPOLIS</v>
          </cell>
          <cell r="D191" t="str">
            <v>290250</v>
          </cell>
          <cell r="F191">
            <v>1690948</v>
          </cell>
          <cell r="H191">
            <v>1811730</v>
          </cell>
          <cell r="J191">
            <v>1449384</v>
          </cell>
        </row>
        <row r="192">
          <cell r="A192">
            <v>290260</v>
          </cell>
          <cell r="B192" t="str">
            <v>BA</v>
          </cell>
          <cell r="C192" t="str">
            <v>BAIXA GRANDE</v>
          </cell>
          <cell r="D192" t="str">
            <v>290260</v>
          </cell>
          <cell r="F192">
            <v>54466328</v>
          </cell>
          <cell r="H192">
            <v>58356780</v>
          </cell>
          <cell r="J192">
            <v>46685424</v>
          </cell>
        </row>
        <row r="193">
          <cell r="A193">
            <v>290265</v>
          </cell>
          <cell r="B193" t="str">
            <v>BA</v>
          </cell>
          <cell r="C193" t="str">
            <v>BANZAÊ</v>
          </cell>
          <cell r="D193" t="str">
            <v>290265</v>
          </cell>
          <cell r="F193">
            <v>50927576</v>
          </cell>
          <cell r="H193">
            <v>54563727</v>
          </cell>
          <cell r="J193">
            <v>43650456</v>
          </cell>
        </row>
        <row r="194">
          <cell r="A194">
            <v>290270</v>
          </cell>
          <cell r="B194" t="str">
            <v>BA</v>
          </cell>
          <cell r="C194" t="str">
            <v>BARRA</v>
          </cell>
          <cell r="D194" t="str">
            <v>290270</v>
          </cell>
          <cell r="E194">
            <v>223475</v>
          </cell>
          <cell r="F194">
            <v>73658204</v>
          </cell>
          <cell r="G194">
            <v>53866</v>
          </cell>
          <cell r="H194">
            <v>79246322</v>
          </cell>
          <cell r="I194">
            <v>221096</v>
          </cell>
          <cell r="J194">
            <v>65261946</v>
          </cell>
        </row>
        <row r="195">
          <cell r="A195">
            <v>290280</v>
          </cell>
          <cell r="B195" t="str">
            <v>BA</v>
          </cell>
          <cell r="C195" t="str">
            <v>BARRA DA ESTIVA</v>
          </cell>
          <cell r="D195" t="str">
            <v>290280</v>
          </cell>
          <cell r="E195">
            <v>75155</v>
          </cell>
          <cell r="F195">
            <v>10053108</v>
          </cell>
          <cell r="G195">
            <v>93427</v>
          </cell>
          <cell r="H195">
            <v>9901446</v>
          </cell>
          <cell r="I195">
            <v>50412</v>
          </cell>
          <cell r="J195">
            <v>6822657</v>
          </cell>
        </row>
        <row r="196">
          <cell r="A196">
            <v>290290</v>
          </cell>
          <cell r="B196" t="str">
            <v>BA</v>
          </cell>
          <cell r="C196" t="str">
            <v>BARRA DO CHOÇA</v>
          </cell>
          <cell r="D196" t="str">
            <v>290290</v>
          </cell>
          <cell r="E196">
            <v>338104</v>
          </cell>
          <cell r="F196">
            <v>52860578</v>
          </cell>
          <cell r="G196">
            <v>535875</v>
          </cell>
          <cell r="H196">
            <v>55249909</v>
          </cell>
          <cell r="I196">
            <v>333633</v>
          </cell>
          <cell r="J196">
            <v>43701537</v>
          </cell>
        </row>
        <row r="197">
          <cell r="A197">
            <v>290300</v>
          </cell>
          <cell r="B197" t="str">
            <v>BA</v>
          </cell>
          <cell r="C197" t="str">
            <v>BARRA DO MENDES</v>
          </cell>
          <cell r="D197" t="str">
            <v>290300</v>
          </cell>
          <cell r="F197">
            <v>934133452</v>
          </cell>
          <cell r="H197">
            <v>1001455320</v>
          </cell>
          <cell r="J197">
            <v>807869989</v>
          </cell>
        </row>
        <row r="198">
          <cell r="A198">
            <v>290310</v>
          </cell>
          <cell r="B198" t="str">
            <v>BA</v>
          </cell>
          <cell r="C198" t="str">
            <v>BARRA DO ROCHA</v>
          </cell>
          <cell r="D198" t="str">
            <v>290310</v>
          </cell>
          <cell r="F198">
            <v>19508412</v>
          </cell>
          <cell r="G198">
            <v>61</v>
          </cell>
          <cell r="H198">
            <v>21724980</v>
          </cell>
          <cell r="J198">
            <v>17871768</v>
          </cell>
        </row>
        <row r="199">
          <cell r="A199">
            <v>290320</v>
          </cell>
          <cell r="B199" t="str">
            <v>BA</v>
          </cell>
          <cell r="C199" t="str">
            <v>BARREIRAS</v>
          </cell>
          <cell r="D199" t="str">
            <v>290320</v>
          </cell>
          <cell r="E199">
            <v>1610795</v>
          </cell>
          <cell r="F199">
            <v>236364932</v>
          </cell>
          <cell r="G199">
            <v>1417956</v>
          </cell>
          <cell r="H199">
            <v>251565652</v>
          </cell>
          <cell r="I199">
            <v>1422555</v>
          </cell>
          <cell r="J199">
            <v>180570721</v>
          </cell>
        </row>
        <row r="200">
          <cell r="A200">
            <v>290323</v>
          </cell>
          <cell r="B200" t="str">
            <v>BA</v>
          </cell>
          <cell r="C200" t="str">
            <v>BARRO ALTO</v>
          </cell>
          <cell r="D200" t="str">
            <v>290323</v>
          </cell>
          <cell r="F200">
            <v>1676080</v>
          </cell>
          <cell r="H200">
            <v>1795800</v>
          </cell>
          <cell r="J200">
            <v>1436640</v>
          </cell>
        </row>
        <row r="201">
          <cell r="A201">
            <v>290327</v>
          </cell>
          <cell r="B201" t="str">
            <v>BA</v>
          </cell>
          <cell r="C201" t="str">
            <v>BARROCAS</v>
          </cell>
          <cell r="D201" t="str">
            <v>290327</v>
          </cell>
          <cell r="F201">
            <v>25140976</v>
          </cell>
          <cell r="H201">
            <v>26936760</v>
          </cell>
          <cell r="J201">
            <v>21577512</v>
          </cell>
        </row>
        <row r="202">
          <cell r="A202">
            <v>290340</v>
          </cell>
          <cell r="B202" t="str">
            <v>BA</v>
          </cell>
          <cell r="C202" t="str">
            <v>BELMONTE</v>
          </cell>
          <cell r="D202" t="str">
            <v>290340</v>
          </cell>
          <cell r="F202">
            <v>1334864</v>
          </cell>
          <cell r="H202">
            <v>1428833</v>
          </cell>
          <cell r="J202">
            <v>1142731</v>
          </cell>
        </row>
        <row r="203">
          <cell r="A203">
            <v>290350</v>
          </cell>
          <cell r="B203" t="str">
            <v>BA</v>
          </cell>
          <cell r="C203" t="str">
            <v>BELO CAMPO</v>
          </cell>
          <cell r="D203" t="str">
            <v>290350</v>
          </cell>
          <cell r="E203">
            <v>243301</v>
          </cell>
          <cell r="F203">
            <v>55791136</v>
          </cell>
          <cell r="G203">
            <v>541552</v>
          </cell>
          <cell r="H203">
            <v>52729353</v>
          </cell>
          <cell r="I203">
            <v>9949</v>
          </cell>
          <cell r="J203">
            <v>34178892</v>
          </cell>
        </row>
        <row r="204">
          <cell r="A204">
            <v>290360</v>
          </cell>
          <cell r="B204" t="str">
            <v>BA</v>
          </cell>
          <cell r="C204" t="str">
            <v>BIRITINGA</v>
          </cell>
          <cell r="D204" t="str">
            <v>290360</v>
          </cell>
          <cell r="F204">
            <v>5600</v>
          </cell>
          <cell r="H204">
            <v>6000</v>
          </cell>
          <cell r="J204">
            <v>4800</v>
          </cell>
        </row>
        <row r="205">
          <cell r="A205">
            <v>290370</v>
          </cell>
          <cell r="B205" t="str">
            <v>BA</v>
          </cell>
          <cell r="C205" t="str">
            <v>BOA NOVA</v>
          </cell>
          <cell r="D205" t="str">
            <v>290370</v>
          </cell>
          <cell r="E205">
            <v>42428</v>
          </cell>
          <cell r="F205">
            <v>39745466</v>
          </cell>
          <cell r="G205">
            <v>12629</v>
          </cell>
          <cell r="H205">
            <v>41804281</v>
          </cell>
          <cell r="J205">
            <v>33167938</v>
          </cell>
        </row>
        <row r="206">
          <cell r="A206">
            <v>290380</v>
          </cell>
          <cell r="B206" t="str">
            <v>BA</v>
          </cell>
          <cell r="C206" t="str">
            <v>BOA VISTA DO TUPIM</v>
          </cell>
          <cell r="D206" t="str">
            <v>290380</v>
          </cell>
          <cell r="F206">
            <v>9510872</v>
          </cell>
          <cell r="H206">
            <v>10190220</v>
          </cell>
          <cell r="J206">
            <v>8152176</v>
          </cell>
        </row>
        <row r="207">
          <cell r="A207">
            <v>290390</v>
          </cell>
          <cell r="B207" t="str">
            <v>BA</v>
          </cell>
          <cell r="C207" t="str">
            <v>BOM JESUS DA LAPA</v>
          </cell>
          <cell r="D207" t="str">
            <v>290390</v>
          </cell>
          <cell r="F207">
            <v>23037946</v>
          </cell>
          <cell r="H207">
            <v>29607812</v>
          </cell>
          <cell r="I207">
            <v>172618</v>
          </cell>
          <cell r="J207">
            <v>27706331</v>
          </cell>
        </row>
        <row r="208">
          <cell r="A208">
            <v>290395</v>
          </cell>
          <cell r="B208" t="str">
            <v>BA</v>
          </cell>
          <cell r="C208" t="str">
            <v>BOM JESUS DA SERRA</v>
          </cell>
          <cell r="D208" t="str">
            <v>290395</v>
          </cell>
          <cell r="E208">
            <v>54878</v>
          </cell>
          <cell r="F208">
            <v>6935203</v>
          </cell>
          <cell r="G208">
            <v>12512</v>
          </cell>
          <cell r="H208">
            <v>6395653</v>
          </cell>
          <cell r="I208">
            <v>5013</v>
          </cell>
          <cell r="J208">
            <v>4656655</v>
          </cell>
        </row>
        <row r="209">
          <cell r="A209">
            <v>290400</v>
          </cell>
          <cell r="B209" t="str">
            <v>BA</v>
          </cell>
          <cell r="C209" t="str">
            <v>BONINAL</v>
          </cell>
          <cell r="D209" t="str">
            <v>290400</v>
          </cell>
          <cell r="E209">
            <v>86718</v>
          </cell>
          <cell r="F209">
            <v>12777549</v>
          </cell>
          <cell r="G209">
            <v>10500</v>
          </cell>
          <cell r="H209">
            <v>14034550</v>
          </cell>
          <cell r="I209">
            <v>84007</v>
          </cell>
          <cell r="J209">
            <v>11100601</v>
          </cell>
        </row>
        <row r="210">
          <cell r="A210">
            <v>290405</v>
          </cell>
          <cell r="B210" t="str">
            <v>BA</v>
          </cell>
          <cell r="C210" t="str">
            <v>BONITO</v>
          </cell>
          <cell r="D210" t="str">
            <v>290405</v>
          </cell>
          <cell r="E210">
            <v>12939</v>
          </cell>
          <cell r="F210">
            <v>5874058</v>
          </cell>
          <cell r="G210">
            <v>43062</v>
          </cell>
          <cell r="H210">
            <v>5556559</v>
          </cell>
          <cell r="I210">
            <v>1149</v>
          </cell>
          <cell r="J210">
            <v>3765682</v>
          </cell>
        </row>
        <row r="211">
          <cell r="A211">
            <v>290420</v>
          </cell>
          <cell r="B211" t="str">
            <v>BA</v>
          </cell>
          <cell r="C211" t="str">
            <v>BOTUPORÃ</v>
          </cell>
          <cell r="D211" t="str">
            <v>290420</v>
          </cell>
          <cell r="E211">
            <v>98784</v>
          </cell>
          <cell r="F211">
            <v>7582230</v>
          </cell>
          <cell r="H211">
            <v>6365251</v>
          </cell>
          <cell r="I211">
            <v>12644</v>
          </cell>
          <cell r="J211">
            <v>5129280</v>
          </cell>
        </row>
        <row r="212">
          <cell r="A212">
            <v>290430</v>
          </cell>
          <cell r="B212" t="str">
            <v>BA</v>
          </cell>
          <cell r="C212" t="str">
            <v>BREJÕES</v>
          </cell>
          <cell r="D212" t="str">
            <v>290430</v>
          </cell>
          <cell r="F212">
            <v>63518308</v>
          </cell>
          <cell r="H212">
            <v>68863918</v>
          </cell>
          <cell r="J212">
            <v>55184976</v>
          </cell>
        </row>
        <row r="213">
          <cell r="A213">
            <v>290440</v>
          </cell>
          <cell r="B213" t="str">
            <v>BA</v>
          </cell>
          <cell r="C213" t="str">
            <v>BREJOLÂNDIA</v>
          </cell>
          <cell r="D213" t="str">
            <v>290440</v>
          </cell>
          <cell r="E213">
            <v>6322</v>
          </cell>
          <cell r="F213">
            <v>10144761</v>
          </cell>
          <cell r="G213">
            <v>10860</v>
          </cell>
          <cell r="H213">
            <v>12182283</v>
          </cell>
          <cell r="I213">
            <v>587</v>
          </cell>
          <cell r="J213">
            <v>10618065</v>
          </cell>
        </row>
        <row r="214">
          <cell r="A214">
            <v>290450</v>
          </cell>
          <cell r="B214" t="str">
            <v>BA</v>
          </cell>
          <cell r="C214" t="str">
            <v>BROTAS DE MACAÚBAS</v>
          </cell>
          <cell r="D214" t="str">
            <v>290450</v>
          </cell>
          <cell r="F214">
            <v>15463532</v>
          </cell>
          <cell r="H214">
            <v>16568070</v>
          </cell>
          <cell r="J214">
            <v>13254456</v>
          </cell>
        </row>
        <row r="215">
          <cell r="A215">
            <v>290460</v>
          </cell>
          <cell r="B215" t="str">
            <v>BA</v>
          </cell>
          <cell r="C215" t="str">
            <v>BRUMADO</v>
          </cell>
          <cell r="D215" t="str">
            <v>290460</v>
          </cell>
          <cell r="E215">
            <v>762454</v>
          </cell>
          <cell r="F215">
            <v>79320503</v>
          </cell>
          <cell r="G215">
            <v>904620</v>
          </cell>
          <cell r="H215">
            <v>87688198</v>
          </cell>
          <cell r="I215">
            <v>750487</v>
          </cell>
          <cell r="J215">
            <v>73558625</v>
          </cell>
        </row>
        <row r="216">
          <cell r="A216">
            <v>290470</v>
          </cell>
          <cell r="B216" t="str">
            <v>BA</v>
          </cell>
          <cell r="C216" t="str">
            <v>BUERAREMA</v>
          </cell>
          <cell r="D216" t="str">
            <v>290470</v>
          </cell>
          <cell r="F216">
            <v>5367964</v>
          </cell>
          <cell r="H216">
            <v>5751390</v>
          </cell>
          <cell r="J216">
            <v>4601112</v>
          </cell>
        </row>
        <row r="217">
          <cell r="A217">
            <v>290475</v>
          </cell>
          <cell r="B217" t="str">
            <v>BA</v>
          </cell>
          <cell r="C217" t="str">
            <v>BURITIRAMA</v>
          </cell>
          <cell r="D217" t="str">
            <v>290475</v>
          </cell>
          <cell r="F217">
            <v>8702148</v>
          </cell>
          <cell r="H217">
            <v>9323730</v>
          </cell>
          <cell r="J217">
            <v>7458984</v>
          </cell>
        </row>
        <row r="218">
          <cell r="A218">
            <v>290480</v>
          </cell>
          <cell r="B218" t="str">
            <v>BA</v>
          </cell>
          <cell r="C218" t="str">
            <v>CAATIBA</v>
          </cell>
          <cell r="D218" t="str">
            <v>290480</v>
          </cell>
          <cell r="F218">
            <v>0</v>
          </cell>
          <cell r="H218">
            <v>0</v>
          </cell>
          <cell r="J218">
            <v>0</v>
          </cell>
        </row>
        <row r="219">
          <cell r="A219">
            <v>290485</v>
          </cell>
          <cell r="B219" t="str">
            <v>BA</v>
          </cell>
          <cell r="C219" t="str">
            <v>CABACEIRAS DO PARAGUAÇU</v>
          </cell>
          <cell r="D219" t="str">
            <v>290485</v>
          </cell>
          <cell r="E219">
            <v>57275</v>
          </cell>
          <cell r="F219">
            <v>14468853</v>
          </cell>
          <cell r="G219">
            <v>162853</v>
          </cell>
          <cell r="H219">
            <v>21045356</v>
          </cell>
          <cell r="I219">
            <v>141430</v>
          </cell>
          <cell r="J219">
            <v>30978553</v>
          </cell>
        </row>
        <row r="220">
          <cell r="A220">
            <v>290500</v>
          </cell>
          <cell r="B220" t="str">
            <v>BA</v>
          </cell>
          <cell r="C220" t="str">
            <v>CACULÉ</v>
          </cell>
          <cell r="D220" t="str">
            <v>290500</v>
          </cell>
          <cell r="E220">
            <v>164861</v>
          </cell>
          <cell r="F220">
            <v>26960848</v>
          </cell>
          <cell r="G220">
            <v>327484</v>
          </cell>
          <cell r="H220">
            <v>31142235</v>
          </cell>
          <cell r="I220">
            <v>189182</v>
          </cell>
          <cell r="J220">
            <v>29942642</v>
          </cell>
        </row>
        <row r="221">
          <cell r="A221">
            <v>290510</v>
          </cell>
          <cell r="B221" t="str">
            <v>BA</v>
          </cell>
          <cell r="C221" t="str">
            <v>CAÉM</v>
          </cell>
          <cell r="D221" t="str">
            <v>290510</v>
          </cell>
          <cell r="F221">
            <v>6151236</v>
          </cell>
          <cell r="H221">
            <v>6774123</v>
          </cell>
          <cell r="I221">
            <v>2115</v>
          </cell>
          <cell r="J221">
            <v>8396888</v>
          </cell>
        </row>
        <row r="222">
          <cell r="A222">
            <v>290515</v>
          </cell>
          <cell r="B222" t="str">
            <v>BA</v>
          </cell>
          <cell r="C222" t="str">
            <v>CAETANOS</v>
          </cell>
          <cell r="D222" t="str">
            <v>290515</v>
          </cell>
          <cell r="E222">
            <v>24003</v>
          </cell>
          <cell r="F222">
            <v>51521506</v>
          </cell>
          <cell r="G222">
            <v>9186</v>
          </cell>
          <cell r="H222">
            <v>59256708</v>
          </cell>
          <cell r="I222">
            <v>52006</v>
          </cell>
          <cell r="J222">
            <v>50625865</v>
          </cell>
        </row>
        <row r="223">
          <cell r="A223">
            <v>290520</v>
          </cell>
          <cell r="B223" t="str">
            <v>BA</v>
          </cell>
          <cell r="C223" t="str">
            <v>CAETITÉ</v>
          </cell>
          <cell r="D223" t="str">
            <v>290520</v>
          </cell>
          <cell r="F223">
            <v>10560480</v>
          </cell>
          <cell r="H223">
            <v>11314800</v>
          </cell>
          <cell r="J223">
            <v>9051840</v>
          </cell>
        </row>
        <row r="224">
          <cell r="A224">
            <v>290530</v>
          </cell>
          <cell r="B224" t="str">
            <v>BA</v>
          </cell>
          <cell r="C224" t="str">
            <v>CAFARNAUM</v>
          </cell>
          <cell r="D224" t="str">
            <v>290530</v>
          </cell>
          <cell r="F224">
            <v>35174082</v>
          </cell>
          <cell r="H224">
            <v>38066902</v>
          </cell>
          <cell r="J224">
            <v>30874188</v>
          </cell>
        </row>
        <row r="225">
          <cell r="A225">
            <v>290540</v>
          </cell>
          <cell r="B225" t="str">
            <v>BA</v>
          </cell>
          <cell r="C225" t="str">
            <v>CAIRU</v>
          </cell>
          <cell r="D225" t="str">
            <v>290540</v>
          </cell>
          <cell r="F225">
            <v>13109432</v>
          </cell>
          <cell r="H225">
            <v>14045820</v>
          </cell>
          <cell r="I225">
            <v>122435</v>
          </cell>
          <cell r="J225">
            <v>15437106</v>
          </cell>
        </row>
        <row r="226">
          <cell r="A226">
            <v>290550</v>
          </cell>
          <cell r="B226" t="str">
            <v>BA</v>
          </cell>
          <cell r="C226" t="str">
            <v>CALDEIRÃO GRANDE</v>
          </cell>
          <cell r="D226" t="str">
            <v>290550</v>
          </cell>
          <cell r="E226">
            <v>11730</v>
          </cell>
          <cell r="F226">
            <v>31616391</v>
          </cell>
          <cell r="G226">
            <v>19023</v>
          </cell>
          <cell r="H226">
            <v>33567935</v>
          </cell>
          <cell r="I226">
            <v>18410</v>
          </cell>
          <cell r="J226">
            <v>28062169</v>
          </cell>
        </row>
        <row r="227">
          <cell r="A227">
            <v>290560</v>
          </cell>
          <cell r="B227" t="str">
            <v>BA</v>
          </cell>
          <cell r="C227" t="str">
            <v>CAMACAN</v>
          </cell>
          <cell r="D227" t="str">
            <v>290560</v>
          </cell>
          <cell r="E227">
            <v>423089</v>
          </cell>
          <cell r="F227">
            <v>113588290</v>
          </cell>
          <cell r="G227">
            <v>210236</v>
          </cell>
          <cell r="H227">
            <v>119970315</v>
          </cell>
          <cell r="I227">
            <v>156921</v>
          </cell>
          <cell r="J227">
            <v>93889437</v>
          </cell>
        </row>
        <row r="228">
          <cell r="A228">
            <v>290570</v>
          </cell>
          <cell r="B228" t="str">
            <v>BA</v>
          </cell>
          <cell r="C228" t="str">
            <v>CAMAÇARI</v>
          </cell>
          <cell r="D228" t="str">
            <v>290570</v>
          </cell>
          <cell r="F228">
            <v>20395312</v>
          </cell>
          <cell r="H228">
            <v>21852120</v>
          </cell>
          <cell r="J228">
            <v>17481696</v>
          </cell>
        </row>
        <row r="229">
          <cell r="A229">
            <v>290580</v>
          </cell>
          <cell r="B229" t="str">
            <v>BA</v>
          </cell>
          <cell r="C229" t="str">
            <v>CAMAMU</v>
          </cell>
          <cell r="D229" t="str">
            <v>290580</v>
          </cell>
          <cell r="F229">
            <v>34228460</v>
          </cell>
          <cell r="H229">
            <v>36673350</v>
          </cell>
          <cell r="J229">
            <v>29338680</v>
          </cell>
        </row>
        <row r="230">
          <cell r="A230">
            <v>290590</v>
          </cell>
          <cell r="B230" t="str">
            <v>BA</v>
          </cell>
          <cell r="C230" t="str">
            <v>CAMPO ALEGRE DE LOURDES</v>
          </cell>
          <cell r="D230" t="str">
            <v>290590</v>
          </cell>
          <cell r="E230">
            <v>21630</v>
          </cell>
          <cell r="F230">
            <v>11703734</v>
          </cell>
          <cell r="H230">
            <v>11913990</v>
          </cell>
          <cell r="I230">
            <v>36020</v>
          </cell>
          <cell r="J230">
            <v>8918852</v>
          </cell>
        </row>
        <row r="231">
          <cell r="A231">
            <v>290600</v>
          </cell>
          <cell r="B231" t="str">
            <v>BA</v>
          </cell>
          <cell r="C231" t="str">
            <v>CAMPO FORMOSO</v>
          </cell>
          <cell r="D231" t="str">
            <v>290600</v>
          </cell>
          <cell r="E231">
            <v>633360</v>
          </cell>
          <cell r="F231">
            <v>34928434</v>
          </cell>
          <cell r="G231">
            <v>707224</v>
          </cell>
          <cell r="H231">
            <v>35255923</v>
          </cell>
          <cell r="I231">
            <v>419566</v>
          </cell>
          <cell r="J231">
            <v>24787173</v>
          </cell>
        </row>
        <row r="232">
          <cell r="A232">
            <v>290610</v>
          </cell>
          <cell r="B232" t="str">
            <v>BA</v>
          </cell>
          <cell r="C232" t="str">
            <v>CANÁPOLIS</v>
          </cell>
          <cell r="D232" t="str">
            <v>290610</v>
          </cell>
          <cell r="F232">
            <v>31984344</v>
          </cell>
          <cell r="H232">
            <v>34268940</v>
          </cell>
          <cell r="J232">
            <v>27415152</v>
          </cell>
        </row>
        <row r="233">
          <cell r="A233">
            <v>290620</v>
          </cell>
          <cell r="B233" t="str">
            <v>BA</v>
          </cell>
          <cell r="C233" t="str">
            <v>CANARANA</v>
          </cell>
          <cell r="D233" t="str">
            <v>290620</v>
          </cell>
          <cell r="F233">
            <v>1016932</v>
          </cell>
          <cell r="H233">
            <v>1089570</v>
          </cell>
          <cell r="J233">
            <v>871656</v>
          </cell>
        </row>
        <row r="234">
          <cell r="A234">
            <v>290630</v>
          </cell>
          <cell r="B234" t="str">
            <v>BA</v>
          </cell>
          <cell r="C234" t="str">
            <v>CANAVIEIRAS</v>
          </cell>
          <cell r="D234" t="str">
            <v>290630</v>
          </cell>
          <cell r="E234">
            <v>124363</v>
          </cell>
          <cell r="F234">
            <v>68613080</v>
          </cell>
          <cell r="H234">
            <v>75534689</v>
          </cell>
          <cell r="I234">
            <v>49820</v>
          </cell>
          <cell r="J234">
            <v>60452135</v>
          </cell>
        </row>
        <row r="235">
          <cell r="A235">
            <v>290640</v>
          </cell>
          <cell r="B235" t="str">
            <v>BA</v>
          </cell>
          <cell r="C235" t="str">
            <v>CANDEAL</v>
          </cell>
          <cell r="D235" t="str">
            <v>290640</v>
          </cell>
          <cell r="E235">
            <v>6280</v>
          </cell>
          <cell r="F235">
            <v>5567062</v>
          </cell>
          <cell r="G235">
            <v>114770</v>
          </cell>
          <cell r="H235">
            <v>11945706</v>
          </cell>
          <cell r="I235">
            <v>3000</v>
          </cell>
          <cell r="J235">
            <v>10900626</v>
          </cell>
        </row>
        <row r="236">
          <cell r="A236">
            <v>290670</v>
          </cell>
          <cell r="B236" t="str">
            <v>BA</v>
          </cell>
          <cell r="C236" t="str">
            <v>CÂNDIDO SALES</v>
          </cell>
          <cell r="D236" t="str">
            <v>290670</v>
          </cell>
          <cell r="E236">
            <v>633751</v>
          </cell>
          <cell r="F236">
            <v>58478638</v>
          </cell>
          <cell r="G236">
            <v>390888</v>
          </cell>
          <cell r="H236">
            <v>55543087</v>
          </cell>
          <cell r="I236">
            <v>342738</v>
          </cell>
          <cell r="J236">
            <v>38582434</v>
          </cell>
        </row>
        <row r="237">
          <cell r="A237">
            <v>290682</v>
          </cell>
          <cell r="B237" t="str">
            <v>BA</v>
          </cell>
          <cell r="C237" t="str">
            <v>CANUDOS</v>
          </cell>
          <cell r="D237" t="str">
            <v>290682</v>
          </cell>
          <cell r="F237">
            <v>13083196</v>
          </cell>
          <cell r="H237">
            <v>14017710</v>
          </cell>
          <cell r="J237">
            <v>11214168</v>
          </cell>
        </row>
        <row r="238">
          <cell r="A238">
            <v>290685</v>
          </cell>
          <cell r="B238" t="str">
            <v>BA</v>
          </cell>
          <cell r="C238" t="str">
            <v>CAPELA DO ALTO ALEGRE</v>
          </cell>
          <cell r="D238" t="str">
            <v>290685</v>
          </cell>
          <cell r="E238">
            <v>185979</v>
          </cell>
          <cell r="F238">
            <v>29970871</v>
          </cell>
          <cell r="G238">
            <v>40450</v>
          </cell>
          <cell r="H238">
            <v>32244523</v>
          </cell>
          <cell r="I238">
            <v>19396</v>
          </cell>
          <cell r="J238">
            <v>26040298</v>
          </cell>
        </row>
        <row r="239">
          <cell r="A239">
            <v>290687</v>
          </cell>
          <cell r="B239" t="str">
            <v>BA</v>
          </cell>
          <cell r="C239" t="str">
            <v>CAPIM GROSSO</v>
          </cell>
          <cell r="D239" t="str">
            <v>290687</v>
          </cell>
          <cell r="E239">
            <v>247758</v>
          </cell>
          <cell r="F239">
            <v>19267028</v>
          </cell>
          <cell r="G239">
            <v>347380</v>
          </cell>
          <cell r="H239">
            <v>21921839</v>
          </cell>
          <cell r="I239">
            <v>182185</v>
          </cell>
          <cell r="J239">
            <v>16370068</v>
          </cell>
        </row>
        <row r="240">
          <cell r="A240">
            <v>290689</v>
          </cell>
          <cell r="B240" t="str">
            <v>BA</v>
          </cell>
          <cell r="C240" t="str">
            <v>CARAÍBAS</v>
          </cell>
          <cell r="D240" t="str">
            <v>290689</v>
          </cell>
          <cell r="E240">
            <v>1992</v>
          </cell>
          <cell r="F240">
            <v>1087119</v>
          </cell>
          <cell r="H240">
            <v>1346444</v>
          </cell>
          <cell r="I240">
            <v>810</v>
          </cell>
          <cell r="J240">
            <v>1292070</v>
          </cell>
        </row>
        <row r="241">
          <cell r="A241">
            <v>290690</v>
          </cell>
          <cell r="B241" t="str">
            <v>BA</v>
          </cell>
          <cell r="C241" t="str">
            <v>CARAVELAS</v>
          </cell>
          <cell r="D241" t="str">
            <v>290690</v>
          </cell>
          <cell r="F241">
            <v>122950128</v>
          </cell>
          <cell r="H241">
            <v>131732280</v>
          </cell>
          <cell r="J241">
            <v>105385824</v>
          </cell>
        </row>
        <row r="242">
          <cell r="A242">
            <v>290700</v>
          </cell>
          <cell r="B242" t="str">
            <v>BA</v>
          </cell>
          <cell r="C242" t="str">
            <v>CARDEAL DA SILVA</v>
          </cell>
          <cell r="D242" t="str">
            <v>290700</v>
          </cell>
          <cell r="E242">
            <v>11648</v>
          </cell>
          <cell r="F242">
            <v>34962898</v>
          </cell>
          <cell r="H242">
            <v>39181890</v>
          </cell>
          <cell r="I242">
            <v>16066</v>
          </cell>
          <cell r="J242">
            <v>32413306</v>
          </cell>
        </row>
        <row r="243">
          <cell r="A243">
            <v>290710</v>
          </cell>
          <cell r="B243" t="str">
            <v>BA</v>
          </cell>
          <cell r="C243" t="str">
            <v>CARINHANHA</v>
          </cell>
          <cell r="D243" t="str">
            <v>290710</v>
          </cell>
          <cell r="E243">
            <v>158320</v>
          </cell>
          <cell r="F243">
            <v>62126114</v>
          </cell>
          <cell r="G243">
            <v>400</v>
          </cell>
          <cell r="H243">
            <v>65874969</v>
          </cell>
          <cell r="I243">
            <v>179898</v>
          </cell>
          <cell r="J243">
            <v>55971510</v>
          </cell>
        </row>
        <row r="244">
          <cell r="A244">
            <v>290720</v>
          </cell>
          <cell r="B244" t="str">
            <v>BA</v>
          </cell>
          <cell r="C244" t="str">
            <v>CASA NOVA</v>
          </cell>
          <cell r="D244" t="str">
            <v>290720</v>
          </cell>
          <cell r="F244">
            <v>969744906</v>
          </cell>
          <cell r="G244">
            <v>53000</v>
          </cell>
          <cell r="H244">
            <v>1037797515</v>
          </cell>
          <cell r="I244">
            <v>21490</v>
          </cell>
          <cell r="J244">
            <v>833864115</v>
          </cell>
        </row>
        <row r="245">
          <cell r="A245">
            <v>290730</v>
          </cell>
          <cell r="B245" t="str">
            <v>BA</v>
          </cell>
          <cell r="C245" t="str">
            <v>CASTRO ALVES</v>
          </cell>
          <cell r="D245" t="str">
            <v>290730</v>
          </cell>
          <cell r="E245">
            <v>161175</v>
          </cell>
          <cell r="F245">
            <v>134116170</v>
          </cell>
          <cell r="G245">
            <v>83951</v>
          </cell>
          <cell r="H245">
            <v>145609006</v>
          </cell>
          <cell r="I245">
            <v>137280</v>
          </cell>
          <cell r="J245">
            <v>115014665</v>
          </cell>
        </row>
        <row r="246">
          <cell r="A246">
            <v>290740</v>
          </cell>
          <cell r="B246" t="str">
            <v>BA</v>
          </cell>
          <cell r="C246" t="str">
            <v>CATOLÂNDIA</v>
          </cell>
          <cell r="D246" t="str">
            <v>290740</v>
          </cell>
          <cell r="F246">
            <v>238784</v>
          </cell>
          <cell r="H246">
            <v>255840</v>
          </cell>
          <cell r="J246">
            <v>204672</v>
          </cell>
        </row>
        <row r="247">
          <cell r="A247">
            <v>290750</v>
          </cell>
          <cell r="B247" t="str">
            <v>BA</v>
          </cell>
          <cell r="C247" t="str">
            <v>CATU</v>
          </cell>
          <cell r="D247" t="str">
            <v>290750</v>
          </cell>
          <cell r="E247">
            <v>36550</v>
          </cell>
          <cell r="F247">
            <v>39298504</v>
          </cell>
          <cell r="G247">
            <v>75825</v>
          </cell>
          <cell r="H247">
            <v>42271052</v>
          </cell>
          <cell r="I247">
            <v>41549</v>
          </cell>
          <cell r="J247">
            <v>31406464</v>
          </cell>
        </row>
        <row r="248">
          <cell r="A248">
            <v>290755</v>
          </cell>
          <cell r="B248" t="str">
            <v>BA</v>
          </cell>
          <cell r="C248" t="str">
            <v>CATURAMA</v>
          </cell>
          <cell r="D248" t="str">
            <v>290755</v>
          </cell>
          <cell r="F248">
            <v>4936295</v>
          </cell>
          <cell r="H248">
            <v>6389960</v>
          </cell>
          <cell r="I248">
            <v>123541</v>
          </cell>
          <cell r="J248">
            <v>3849404</v>
          </cell>
        </row>
        <row r="249">
          <cell r="A249">
            <v>290760</v>
          </cell>
          <cell r="B249" t="str">
            <v>BA</v>
          </cell>
          <cell r="C249" t="str">
            <v>CENTRAL</v>
          </cell>
          <cell r="D249" t="str">
            <v>290760</v>
          </cell>
          <cell r="E249">
            <v>70679</v>
          </cell>
          <cell r="F249">
            <v>59395882</v>
          </cell>
          <cell r="G249">
            <v>4878</v>
          </cell>
          <cell r="H249">
            <v>63011691</v>
          </cell>
          <cell r="I249">
            <v>57793</v>
          </cell>
          <cell r="J249">
            <v>50255518</v>
          </cell>
        </row>
        <row r="250">
          <cell r="A250">
            <v>290780</v>
          </cell>
          <cell r="B250" t="str">
            <v>BA</v>
          </cell>
          <cell r="C250" t="str">
            <v>CÍCERO DANTAS</v>
          </cell>
          <cell r="D250" t="str">
            <v>290780</v>
          </cell>
          <cell r="F250">
            <v>70185332</v>
          </cell>
          <cell r="H250">
            <v>75198570</v>
          </cell>
          <cell r="J250">
            <v>60158856</v>
          </cell>
        </row>
        <row r="251">
          <cell r="A251">
            <v>290790</v>
          </cell>
          <cell r="B251" t="str">
            <v>BA</v>
          </cell>
          <cell r="C251" t="str">
            <v>CIPÓ</v>
          </cell>
          <cell r="D251" t="str">
            <v>290790</v>
          </cell>
          <cell r="F251">
            <v>64108912</v>
          </cell>
          <cell r="H251">
            <v>69267530</v>
          </cell>
          <cell r="J251">
            <v>56185264</v>
          </cell>
        </row>
        <row r="252">
          <cell r="A252">
            <v>290800</v>
          </cell>
          <cell r="B252" t="str">
            <v>BA</v>
          </cell>
          <cell r="C252" t="str">
            <v>COARACI</v>
          </cell>
          <cell r="D252" t="str">
            <v>290800</v>
          </cell>
          <cell r="F252">
            <v>31067904</v>
          </cell>
          <cell r="H252">
            <v>33285180</v>
          </cell>
          <cell r="I252">
            <v>57218</v>
          </cell>
          <cell r="J252">
            <v>26839213</v>
          </cell>
        </row>
        <row r="253">
          <cell r="A253">
            <v>290810</v>
          </cell>
          <cell r="B253" t="str">
            <v>BA</v>
          </cell>
          <cell r="C253" t="str">
            <v>COCOS</v>
          </cell>
          <cell r="D253" t="str">
            <v>290810</v>
          </cell>
          <cell r="E253">
            <v>15227</v>
          </cell>
          <cell r="F253">
            <v>22706155</v>
          </cell>
          <cell r="G253">
            <v>33113</v>
          </cell>
          <cell r="H253">
            <v>24405537</v>
          </cell>
          <cell r="I253">
            <v>38716</v>
          </cell>
          <cell r="J253">
            <v>20668465</v>
          </cell>
        </row>
        <row r="254">
          <cell r="A254">
            <v>290820</v>
          </cell>
          <cell r="B254" t="str">
            <v>BA</v>
          </cell>
          <cell r="C254" t="str">
            <v>CONCEIÇÃO DA FEIRA</v>
          </cell>
          <cell r="D254" t="str">
            <v>290820</v>
          </cell>
          <cell r="F254">
            <v>190400</v>
          </cell>
          <cell r="H254">
            <v>204000</v>
          </cell>
          <cell r="J254">
            <v>197310</v>
          </cell>
        </row>
        <row r="255">
          <cell r="A255">
            <v>290830</v>
          </cell>
          <cell r="B255" t="str">
            <v>BA</v>
          </cell>
          <cell r="C255" t="str">
            <v>CONCEIÇÃO DO ALMEIDA</v>
          </cell>
          <cell r="D255" t="str">
            <v>290830</v>
          </cell>
          <cell r="F255">
            <v>12999448</v>
          </cell>
          <cell r="H255">
            <v>13927980</v>
          </cell>
          <cell r="J255">
            <v>11142384</v>
          </cell>
        </row>
        <row r="256">
          <cell r="A256">
            <v>290840</v>
          </cell>
          <cell r="B256" t="str">
            <v>BA</v>
          </cell>
          <cell r="C256" t="str">
            <v>CONCEIÇÃO DO COITÉ</v>
          </cell>
          <cell r="D256" t="str">
            <v>290840</v>
          </cell>
          <cell r="F256">
            <v>44621640</v>
          </cell>
          <cell r="H256">
            <v>47808900</v>
          </cell>
          <cell r="J256">
            <v>38247120</v>
          </cell>
        </row>
        <row r="257">
          <cell r="A257">
            <v>290850</v>
          </cell>
          <cell r="B257" t="str">
            <v>BA</v>
          </cell>
          <cell r="C257" t="str">
            <v>CONCEIÇÃO DO JACUÍPE</v>
          </cell>
          <cell r="D257" t="str">
            <v>290850</v>
          </cell>
          <cell r="E257">
            <v>64668</v>
          </cell>
          <cell r="F257">
            <v>8496231</v>
          </cell>
          <cell r="G257">
            <v>137276</v>
          </cell>
          <cell r="H257">
            <v>10816032</v>
          </cell>
          <cell r="I257">
            <v>87096</v>
          </cell>
          <cell r="J257">
            <v>10864305</v>
          </cell>
        </row>
        <row r="258">
          <cell r="A258">
            <v>290860</v>
          </cell>
          <cell r="B258" t="str">
            <v>BA</v>
          </cell>
          <cell r="C258" t="str">
            <v>CONDE</v>
          </cell>
          <cell r="D258" t="str">
            <v>290860</v>
          </cell>
          <cell r="F258">
            <v>98963088</v>
          </cell>
          <cell r="H258">
            <v>106031880</v>
          </cell>
          <cell r="J258">
            <v>84839934</v>
          </cell>
        </row>
        <row r="259">
          <cell r="A259">
            <v>290870</v>
          </cell>
          <cell r="B259" t="str">
            <v>BA</v>
          </cell>
          <cell r="C259" t="str">
            <v>CONDEÚBA</v>
          </cell>
          <cell r="D259" t="str">
            <v>290870</v>
          </cell>
          <cell r="F259">
            <v>9719584</v>
          </cell>
          <cell r="G259">
            <v>160</v>
          </cell>
          <cell r="H259">
            <v>11482082</v>
          </cell>
          <cell r="J259">
            <v>11394530</v>
          </cell>
        </row>
        <row r="260">
          <cell r="A260">
            <v>290880</v>
          </cell>
          <cell r="B260" t="str">
            <v>BA</v>
          </cell>
          <cell r="C260" t="str">
            <v>CONTENDAS DO SINCORÁ</v>
          </cell>
          <cell r="D260" t="str">
            <v>290880</v>
          </cell>
          <cell r="F260">
            <v>176428</v>
          </cell>
          <cell r="H260">
            <v>189030</v>
          </cell>
          <cell r="J260">
            <v>151224</v>
          </cell>
        </row>
        <row r="261">
          <cell r="A261">
            <v>290890</v>
          </cell>
          <cell r="B261" t="str">
            <v>BA</v>
          </cell>
          <cell r="C261" t="str">
            <v>CORAÇÃO DE MARIA</v>
          </cell>
          <cell r="D261" t="str">
            <v>290890</v>
          </cell>
          <cell r="F261">
            <v>17519153</v>
          </cell>
          <cell r="H261">
            <v>20690360</v>
          </cell>
          <cell r="J261">
            <v>17310981</v>
          </cell>
        </row>
        <row r="262">
          <cell r="A262">
            <v>290900</v>
          </cell>
          <cell r="B262" t="str">
            <v>BA</v>
          </cell>
          <cell r="C262" t="str">
            <v>CORDEIROS</v>
          </cell>
          <cell r="D262" t="str">
            <v>290900</v>
          </cell>
          <cell r="E262">
            <v>46050</v>
          </cell>
          <cell r="F262">
            <v>81202900</v>
          </cell>
          <cell r="H262">
            <v>87596500</v>
          </cell>
          <cell r="I262">
            <v>20500</v>
          </cell>
          <cell r="J262">
            <v>70257200</v>
          </cell>
        </row>
        <row r="263">
          <cell r="A263">
            <v>290910</v>
          </cell>
          <cell r="B263" t="str">
            <v>BA</v>
          </cell>
          <cell r="C263" t="str">
            <v>CORIBE</v>
          </cell>
          <cell r="D263" t="str">
            <v>290910</v>
          </cell>
          <cell r="F263">
            <v>5822304</v>
          </cell>
          <cell r="H263">
            <v>6185790</v>
          </cell>
          <cell r="J263">
            <v>4948632</v>
          </cell>
        </row>
        <row r="264">
          <cell r="A264">
            <v>290920</v>
          </cell>
          <cell r="B264" t="str">
            <v>BA</v>
          </cell>
          <cell r="C264" t="str">
            <v>CORONEL JOÃO SÁ</v>
          </cell>
          <cell r="D264" t="str">
            <v>290920</v>
          </cell>
          <cell r="E264">
            <v>30000</v>
          </cell>
          <cell r="F264">
            <v>10952379</v>
          </cell>
          <cell r="G264">
            <v>1586</v>
          </cell>
          <cell r="H264">
            <v>12756328</v>
          </cell>
          <cell r="J264">
            <v>10853897</v>
          </cell>
        </row>
        <row r="265">
          <cell r="A265">
            <v>290930</v>
          </cell>
          <cell r="B265" t="str">
            <v>BA</v>
          </cell>
          <cell r="C265" t="str">
            <v>CORRENTINA</v>
          </cell>
          <cell r="D265" t="str">
            <v>290930</v>
          </cell>
          <cell r="F265">
            <v>43505112</v>
          </cell>
          <cell r="H265">
            <v>46612620</v>
          </cell>
          <cell r="J265">
            <v>37290096</v>
          </cell>
        </row>
        <row r="266">
          <cell r="A266">
            <v>290940</v>
          </cell>
          <cell r="B266" t="str">
            <v>BA</v>
          </cell>
          <cell r="C266" t="str">
            <v>COTEGIPE</v>
          </cell>
          <cell r="D266" t="str">
            <v>290940</v>
          </cell>
          <cell r="F266">
            <v>21937468</v>
          </cell>
          <cell r="H266">
            <v>23504430</v>
          </cell>
          <cell r="J266">
            <v>18803544</v>
          </cell>
        </row>
        <row r="267">
          <cell r="A267">
            <v>290950</v>
          </cell>
          <cell r="B267" t="str">
            <v>BA</v>
          </cell>
          <cell r="C267" t="str">
            <v>CRAVOLÂNDIA</v>
          </cell>
          <cell r="D267" t="str">
            <v>290950</v>
          </cell>
          <cell r="E267">
            <v>22251</v>
          </cell>
          <cell r="F267">
            <v>6099827</v>
          </cell>
          <cell r="G267">
            <v>98581</v>
          </cell>
          <cell r="H267">
            <v>6628225</v>
          </cell>
          <cell r="I267">
            <v>15053</v>
          </cell>
          <cell r="J267">
            <v>4860068</v>
          </cell>
        </row>
        <row r="268">
          <cell r="A268">
            <v>290960</v>
          </cell>
          <cell r="B268" t="str">
            <v>BA</v>
          </cell>
          <cell r="C268" t="str">
            <v>CRISÓPOLIS</v>
          </cell>
          <cell r="D268" t="str">
            <v>290960</v>
          </cell>
          <cell r="E268">
            <v>86758</v>
          </cell>
          <cell r="F268">
            <v>10168547</v>
          </cell>
          <cell r="G268">
            <v>16562</v>
          </cell>
          <cell r="H268">
            <v>10728797</v>
          </cell>
          <cell r="I268">
            <v>26685</v>
          </cell>
          <cell r="J268">
            <v>10747651</v>
          </cell>
        </row>
        <row r="269">
          <cell r="A269">
            <v>290970</v>
          </cell>
          <cell r="B269" t="str">
            <v>BA</v>
          </cell>
          <cell r="C269" t="str">
            <v>CRISTÓPOLIS</v>
          </cell>
          <cell r="D269" t="str">
            <v>290970</v>
          </cell>
          <cell r="F269">
            <v>32900715</v>
          </cell>
          <cell r="G269">
            <v>42700</v>
          </cell>
          <cell r="H269">
            <v>35685115</v>
          </cell>
          <cell r="I269">
            <v>54558</v>
          </cell>
          <cell r="J269">
            <v>28528870</v>
          </cell>
        </row>
        <row r="270">
          <cell r="A270">
            <v>290980</v>
          </cell>
          <cell r="B270" t="str">
            <v>BA</v>
          </cell>
          <cell r="C270" t="str">
            <v>CRUZ DAS ALMAS</v>
          </cell>
          <cell r="D270" t="str">
            <v>290980</v>
          </cell>
          <cell r="F270">
            <v>54775756</v>
          </cell>
          <cell r="H270">
            <v>58688310</v>
          </cell>
          <cell r="J270">
            <v>46950648</v>
          </cell>
        </row>
        <row r="271">
          <cell r="A271">
            <v>290990</v>
          </cell>
          <cell r="B271" t="str">
            <v>BA</v>
          </cell>
          <cell r="C271" t="str">
            <v>CURAÇÁ</v>
          </cell>
          <cell r="D271" t="str">
            <v>290990</v>
          </cell>
          <cell r="F271">
            <v>782940424</v>
          </cell>
          <cell r="G271">
            <v>237350</v>
          </cell>
          <cell r="H271">
            <v>842677528</v>
          </cell>
          <cell r="I271">
            <v>57000</v>
          </cell>
          <cell r="J271">
            <v>689743480</v>
          </cell>
        </row>
        <row r="272">
          <cell r="A272">
            <v>291000</v>
          </cell>
          <cell r="B272" t="str">
            <v>BA</v>
          </cell>
          <cell r="C272" t="str">
            <v>DÁRIO MEIRA</v>
          </cell>
          <cell r="D272" t="str">
            <v>291000</v>
          </cell>
          <cell r="F272">
            <v>2613932</v>
          </cell>
          <cell r="H272">
            <v>2404547</v>
          </cell>
          <cell r="J272">
            <v>1725413</v>
          </cell>
        </row>
        <row r="273">
          <cell r="A273">
            <v>291005</v>
          </cell>
          <cell r="B273" t="str">
            <v>BA</v>
          </cell>
          <cell r="C273" t="str">
            <v>DIAS D'ÁVILA</v>
          </cell>
          <cell r="D273" t="str">
            <v>291005</v>
          </cell>
          <cell r="E273">
            <v>754896</v>
          </cell>
          <cell r="F273">
            <v>166808548</v>
          </cell>
          <cell r="G273">
            <v>1615295</v>
          </cell>
          <cell r="H273">
            <v>164240678</v>
          </cell>
          <cell r="I273">
            <v>644352</v>
          </cell>
          <cell r="J273">
            <v>110849761</v>
          </cell>
        </row>
        <row r="274">
          <cell r="A274">
            <v>291010</v>
          </cell>
          <cell r="B274" t="str">
            <v>BA</v>
          </cell>
          <cell r="C274" t="str">
            <v>DOM BASÍLIO</v>
          </cell>
          <cell r="D274" t="str">
            <v>291010</v>
          </cell>
          <cell r="E274">
            <v>36936</v>
          </cell>
          <cell r="F274">
            <v>23174241</v>
          </cell>
          <cell r="G274">
            <v>36003</v>
          </cell>
          <cell r="H274">
            <v>23166958</v>
          </cell>
          <cell r="I274">
            <v>22540</v>
          </cell>
          <cell r="J274">
            <v>19536079</v>
          </cell>
        </row>
        <row r="275">
          <cell r="A275">
            <v>291020</v>
          </cell>
          <cell r="B275" t="str">
            <v>BA</v>
          </cell>
          <cell r="C275" t="str">
            <v>DOM MACEDO COSTA</v>
          </cell>
          <cell r="D275" t="str">
            <v>291020</v>
          </cell>
          <cell r="E275">
            <v>1258</v>
          </cell>
          <cell r="F275">
            <v>5243509</v>
          </cell>
          <cell r="G275">
            <v>3821</v>
          </cell>
          <cell r="H275">
            <v>6536002</v>
          </cell>
          <cell r="I275">
            <v>3327</v>
          </cell>
          <cell r="J275">
            <v>4891986</v>
          </cell>
        </row>
        <row r="276">
          <cell r="A276">
            <v>291030</v>
          </cell>
          <cell r="B276" t="str">
            <v>BA</v>
          </cell>
          <cell r="C276" t="str">
            <v>ELÍSIO MEDRADO</v>
          </cell>
          <cell r="D276" t="str">
            <v>291030</v>
          </cell>
          <cell r="F276">
            <v>24402323</v>
          </cell>
          <cell r="H276">
            <v>26175496</v>
          </cell>
          <cell r="I276">
            <v>565288</v>
          </cell>
          <cell r="J276">
            <v>11942720</v>
          </cell>
        </row>
        <row r="277">
          <cell r="A277">
            <v>291040</v>
          </cell>
          <cell r="B277" t="str">
            <v>BA</v>
          </cell>
          <cell r="C277" t="str">
            <v>ENCRUZILHADA</v>
          </cell>
          <cell r="D277" t="str">
            <v>291040</v>
          </cell>
          <cell r="E277">
            <v>31803</v>
          </cell>
          <cell r="F277">
            <v>42792407</v>
          </cell>
          <cell r="G277">
            <v>37297</v>
          </cell>
          <cell r="H277">
            <v>45136351</v>
          </cell>
          <cell r="I277">
            <v>29340</v>
          </cell>
          <cell r="J277">
            <v>35764627</v>
          </cell>
        </row>
        <row r="278">
          <cell r="A278">
            <v>291050</v>
          </cell>
          <cell r="B278" t="str">
            <v>BA</v>
          </cell>
          <cell r="C278" t="str">
            <v>ENTRE RIOS</v>
          </cell>
          <cell r="D278" t="str">
            <v>291050</v>
          </cell>
          <cell r="F278">
            <v>220124228</v>
          </cell>
          <cell r="H278">
            <v>238644281</v>
          </cell>
          <cell r="J278">
            <v>198412341</v>
          </cell>
        </row>
        <row r="279">
          <cell r="A279">
            <v>290050</v>
          </cell>
          <cell r="B279" t="str">
            <v>BA</v>
          </cell>
          <cell r="C279" t="str">
            <v>ÉRICO CARDOSO</v>
          </cell>
          <cell r="D279" t="str">
            <v>290050</v>
          </cell>
          <cell r="E279">
            <v>7470</v>
          </cell>
          <cell r="F279">
            <v>6491301</v>
          </cell>
          <cell r="G279">
            <v>18127</v>
          </cell>
          <cell r="H279">
            <v>6067551</v>
          </cell>
          <cell r="I279">
            <v>33023</v>
          </cell>
          <cell r="J279">
            <v>4036248</v>
          </cell>
        </row>
        <row r="280">
          <cell r="A280">
            <v>291070</v>
          </cell>
          <cell r="B280" t="str">
            <v>BA</v>
          </cell>
          <cell r="C280" t="str">
            <v>EUCLIDES DA CUNHA</v>
          </cell>
          <cell r="D280" t="str">
            <v>291070</v>
          </cell>
          <cell r="E280">
            <v>52540</v>
          </cell>
          <cell r="F280">
            <v>347025166</v>
          </cell>
          <cell r="G280">
            <v>524116</v>
          </cell>
          <cell r="H280">
            <v>380506022</v>
          </cell>
          <cell r="I280">
            <v>7000</v>
          </cell>
          <cell r="J280">
            <v>302942645</v>
          </cell>
        </row>
        <row r="281">
          <cell r="A281">
            <v>291072</v>
          </cell>
          <cell r="B281" t="str">
            <v>BA</v>
          </cell>
          <cell r="C281" t="str">
            <v>EUNÁPOLIS</v>
          </cell>
          <cell r="D281" t="str">
            <v>291072</v>
          </cell>
          <cell r="E281">
            <v>627358</v>
          </cell>
          <cell r="F281">
            <v>101247749</v>
          </cell>
          <cell r="G281">
            <v>590479</v>
          </cell>
          <cell r="H281">
            <v>122606858</v>
          </cell>
          <cell r="I281">
            <v>904938</v>
          </cell>
          <cell r="J281">
            <v>113506641</v>
          </cell>
        </row>
        <row r="282">
          <cell r="A282">
            <v>291075</v>
          </cell>
          <cell r="B282" t="str">
            <v>BA</v>
          </cell>
          <cell r="C282" t="str">
            <v>FÁTIMA</v>
          </cell>
          <cell r="D282" t="str">
            <v>291075</v>
          </cell>
          <cell r="E282">
            <v>78893</v>
          </cell>
          <cell r="F282">
            <v>15303753</v>
          </cell>
          <cell r="G282">
            <v>160294</v>
          </cell>
          <cell r="H282">
            <v>11913511</v>
          </cell>
          <cell r="I282">
            <v>118616</v>
          </cell>
          <cell r="J282">
            <v>11801473</v>
          </cell>
        </row>
        <row r="283">
          <cell r="A283">
            <v>291077</v>
          </cell>
          <cell r="B283" t="str">
            <v>BA</v>
          </cell>
          <cell r="C283" t="str">
            <v>FEIRA DA MATA</v>
          </cell>
          <cell r="D283" t="str">
            <v>291077</v>
          </cell>
          <cell r="E283">
            <v>550</v>
          </cell>
          <cell r="F283">
            <v>45021737</v>
          </cell>
          <cell r="G283">
            <v>175</v>
          </cell>
          <cell r="H283">
            <v>48638304</v>
          </cell>
          <cell r="J283">
            <v>38711837</v>
          </cell>
        </row>
        <row r="284">
          <cell r="A284">
            <v>291080</v>
          </cell>
          <cell r="B284" t="str">
            <v>BA</v>
          </cell>
          <cell r="C284" t="str">
            <v>FEIRA DE SANTANA</v>
          </cell>
          <cell r="D284" t="str">
            <v>291080</v>
          </cell>
          <cell r="F284">
            <v>116610648</v>
          </cell>
          <cell r="H284">
            <v>124939980</v>
          </cell>
          <cell r="J284">
            <v>99951984</v>
          </cell>
        </row>
        <row r="285">
          <cell r="A285">
            <v>291085</v>
          </cell>
          <cell r="B285" t="str">
            <v>BA</v>
          </cell>
          <cell r="C285" t="str">
            <v>FILADÉLFIA</v>
          </cell>
          <cell r="D285" t="str">
            <v>291085</v>
          </cell>
          <cell r="E285">
            <v>63517</v>
          </cell>
          <cell r="F285">
            <v>25011190</v>
          </cell>
          <cell r="G285">
            <v>20503</v>
          </cell>
          <cell r="H285">
            <v>27764198</v>
          </cell>
          <cell r="I285">
            <v>53839</v>
          </cell>
          <cell r="J285">
            <v>23345484</v>
          </cell>
        </row>
        <row r="286">
          <cell r="A286">
            <v>291090</v>
          </cell>
          <cell r="B286" t="str">
            <v>BA</v>
          </cell>
          <cell r="C286" t="str">
            <v>FIRMINO ALVES</v>
          </cell>
          <cell r="D286" t="str">
            <v>291090</v>
          </cell>
          <cell r="F286">
            <v>19021040</v>
          </cell>
          <cell r="H286">
            <v>20211493</v>
          </cell>
          <cell r="J286">
            <v>16109004</v>
          </cell>
        </row>
        <row r="287">
          <cell r="A287">
            <v>291100</v>
          </cell>
          <cell r="B287" t="str">
            <v>BA</v>
          </cell>
          <cell r="C287" t="str">
            <v>FLORESTA AZUL</v>
          </cell>
          <cell r="D287" t="str">
            <v>291100</v>
          </cell>
          <cell r="F287">
            <v>7440440</v>
          </cell>
          <cell r="H287">
            <v>7971900</v>
          </cell>
          <cell r="J287">
            <v>6377520</v>
          </cell>
        </row>
        <row r="288">
          <cell r="A288">
            <v>291110</v>
          </cell>
          <cell r="B288" t="str">
            <v>BA</v>
          </cell>
          <cell r="C288" t="str">
            <v>FORMOSA DO RIO PRETO</v>
          </cell>
          <cell r="D288" t="str">
            <v>291110</v>
          </cell>
          <cell r="E288">
            <v>676481</v>
          </cell>
          <cell r="F288">
            <v>30739959</v>
          </cell>
          <cell r="G288">
            <v>46600</v>
          </cell>
          <cell r="H288">
            <v>26929710</v>
          </cell>
          <cell r="J288">
            <v>20479413</v>
          </cell>
        </row>
        <row r="289">
          <cell r="A289">
            <v>291120</v>
          </cell>
          <cell r="B289" t="str">
            <v>BA</v>
          </cell>
          <cell r="C289" t="str">
            <v>GANDU</v>
          </cell>
          <cell r="D289" t="str">
            <v>291120</v>
          </cell>
          <cell r="F289">
            <v>21240704</v>
          </cell>
          <cell r="H289">
            <v>26954814</v>
          </cell>
          <cell r="I289">
            <v>30</v>
          </cell>
          <cell r="J289">
            <v>21872322</v>
          </cell>
        </row>
        <row r="290">
          <cell r="A290">
            <v>291125</v>
          </cell>
          <cell r="B290" t="str">
            <v>BA</v>
          </cell>
          <cell r="C290" t="str">
            <v>GAVIÃO</v>
          </cell>
          <cell r="D290" t="str">
            <v>291125</v>
          </cell>
          <cell r="F290">
            <v>15367293</v>
          </cell>
          <cell r="G290">
            <v>52193</v>
          </cell>
          <cell r="H290">
            <v>17084726</v>
          </cell>
          <cell r="I290">
            <v>117180</v>
          </cell>
          <cell r="J290">
            <v>15425475</v>
          </cell>
        </row>
        <row r="291">
          <cell r="A291">
            <v>291130</v>
          </cell>
          <cell r="B291" t="str">
            <v>BA</v>
          </cell>
          <cell r="C291" t="str">
            <v>GENTIO DO OURO</v>
          </cell>
          <cell r="D291" t="str">
            <v>291130</v>
          </cell>
          <cell r="E291">
            <v>252348</v>
          </cell>
          <cell r="F291">
            <v>11109709</v>
          </cell>
          <cell r="G291">
            <v>53141</v>
          </cell>
          <cell r="H291">
            <v>13311597</v>
          </cell>
          <cell r="I291">
            <v>42831</v>
          </cell>
          <cell r="J291">
            <v>13336896</v>
          </cell>
        </row>
        <row r="292">
          <cell r="A292">
            <v>291140</v>
          </cell>
          <cell r="B292" t="str">
            <v>BA</v>
          </cell>
          <cell r="C292" t="str">
            <v>GLÓRIA</v>
          </cell>
          <cell r="D292" t="str">
            <v>291140</v>
          </cell>
          <cell r="F292">
            <v>1205960</v>
          </cell>
          <cell r="H292">
            <v>1292100</v>
          </cell>
          <cell r="J292">
            <v>1033680</v>
          </cell>
        </row>
        <row r="293">
          <cell r="A293">
            <v>291150</v>
          </cell>
          <cell r="B293" t="str">
            <v>BA</v>
          </cell>
          <cell r="C293" t="str">
            <v>GONGOGI</v>
          </cell>
          <cell r="D293" t="str">
            <v>291150</v>
          </cell>
          <cell r="F293">
            <v>23675680</v>
          </cell>
          <cell r="H293">
            <v>25231128</v>
          </cell>
          <cell r="J293">
            <v>19886424</v>
          </cell>
        </row>
        <row r="294">
          <cell r="A294">
            <v>291160</v>
          </cell>
          <cell r="B294" t="str">
            <v>BA</v>
          </cell>
          <cell r="C294" t="str">
            <v>GOVERNADOR MANGABEIRA</v>
          </cell>
          <cell r="D294" t="str">
            <v>291160</v>
          </cell>
          <cell r="F294">
            <v>0</v>
          </cell>
          <cell r="H294">
            <v>0</v>
          </cell>
          <cell r="J294">
            <v>0</v>
          </cell>
        </row>
        <row r="295">
          <cell r="A295">
            <v>291165</v>
          </cell>
          <cell r="B295" t="str">
            <v>BA</v>
          </cell>
          <cell r="C295" t="str">
            <v>GUAJERU</v>
          </cell>
          <cell r="D295" t="str">
            <v>291165</v>
          </cell>
          <cell r="E295">
            <v>8355</v>
          </cell>
          <cell r="F295">
            <v>23750777</v>
          </cell>
          <cell r="G295">
            <v>20270</v>
          </cell>
          <cell r="H295">
            <v>26048470</v>
          </cell>
          <cell r="I295">
            <v>28874</v>
          </cell>
          <cell r="J295">
            <v>22122717</v>
          </cell>
        </row>
        <row r="296">
          <cell r="A296">
            <v>291170</v>
          </cell>
          <cell r="B296" t="str">
            <v>BA</v>
          </cell>
          <cell r="C296" t="str">
            <v>GUANAMBI</v>
          </cell>
          <cell r="D296" t="str">
            <v>291170</v>
          </cell>
          <cell r="F296">
            <v>72625728</v>
          </cell>
          <cell r="H296">
            <v>77813280</v>
          </cell>
          <cell r="J296">
            <v>62250624</v>
          </cell>
        </row>
        <row r="297">
          <cell r="A297">
            <v>291180</v>
          </cell>
          <cell r="B297" t="str">
            <v>BA</v>
          </cell>
          <cell r="C297" t="str">
            <v>GUARATINGA</v>
          </cell>
          <cell r="D297" t="str">
            <v>291180</v>
          </cell>
          <cell r="F297">
            <v>1330840</v>
          </cell>
          <cell r="H297">
            <v>1425900</v>
          </cell>
          <cell r="J297">
            <v>1140720</v>
          </cell>
        </row>
        <row r="298">
          <cell r="A298">
            <v>291185</v>
          </cell>
          <cell r="B298" t="str">
            <v>BA</v>
          </cell>
          <cell r="C298" t="str">
            <v>HELIÓPOLIS</v>
          </cell>
          <cell r="D298" t="str">
            <v>291185</v>
          </cell>
          <cell r="F298">
            <v>24526998</v>
          </cell>
          <cell r="H298">
            <v>25606067</v>
          </cell>
          <cell r="J298">
            <v>20313235</v>
          </cell>
        </row>
        <row r="299">
          <cell r="A299">
            <v>291190</v>
          </cell>
          <cell r="B299" t="str">
            <v>BA</v>
          </cell>
          <cell r="C299" t="str">
            <v>IAÇU</v>
          </cell>
          <cell r="D299" t="str">
            <v>291190</v>
          </cell>
          <cell r="F299">
            <v>20256936</v>
          </cell>
          <cell r="H299">
            <v>21703860</v>
          </cell>
          <cell r="J299">
            <v>17363088</v>
          </cell>
        </row>
        <row r="300">
          <cell r="A300">
            <v>291200</v>
          </cell>
          <cell r="B300" t="str">
            <v>BA</v>
          </cell>
          <cell r="C300" t="str">
            <v>IBIASSUCÊ</v>
          </cell>
          <cell r="D300" t="str">
            <v>291200</v>
          </cell>
          <cell r="E300">
            <v>66467</v>
          </cell>
          <cell r="F300">
            <v>3870957</v>
          </cell>
          <cell r="G300">
            <v>39763</v>
          </cell>
          <cell r="H300">
            <v>3993479</v>
          </cell>
          <cell r="I300">
            <v>94140</v>
          </cell>
          <cell r="J300">
            <v>4324809</v>
          </cell>
        </row>
        <row r="301">
          <cell r="A301">
            <v>291210</v>
          </cell>
          <cell r="B301" t="str">
            <v>BA</v>
          </cell>
          <cell r="C301" t="str">
            <v>IBICARAÍ</v>
          </cell>
          <cell r="D301" t="str">
            <v>291210</v>
          </cell>
          <cell r="F301">
            <v>17132724</v>
          </cell>
          <cell r="H301">
            <v>18356490</v>
          </cell>
          <cell r="J301">
            <v>14685192</v>
          </cell>
        </row>
        <row r="302">
          <cell r="A302">
            <v>291220</v>
          </cell>
          <cell r="B302" t="str">
            <v>BA</v>
          </cell>
          <cell r="C302" t="str">
            <v>IBICOARA</v>
          </cell>
          <cell r="D302" t="str">
            <v>291220</v>
          </cell>
          <cell r="E302">
            <v>106147</v>
          </cell>
          <cell r="F302">
            <v>12505942</v>
          </cell>
          <cell r="G302">
            <v>261673</v>
          </cell>
          <cell r="H302">
            <v>16126669</v>
          </cell>
          <cell r="I302">
            <v>138569</v>
          </cell>
          <cell r="J302">
            <v>12571072</v>
          </cell>
        </row>
        <row r="303">
          <cell r="A303">
            <v>291230</v>
          </cell>
          <cell r="B303" t="str">
            <v>BA</v>
          </cell>
          <cell r="C303" t="str">
            <v>IBICUÍ</v>
          </cell>
          <cell r="D303" t="str">
            <v>291230</v>
          </cell>
          <cell r="F303">
            <v>1848000</v>
          </cell>
          <cell r="H303">
            <v>1980000</v>
          </cell>
          <cell r="J303">
            <v>1584000</v>
          </cell>
        </row>
        <row r="304">
          <cell r="A304">
            <v>291240</v>
          </cell>
          <cell r="B304" t="str">
            <v>BA</v>
          </cell>
          <cell r="C304" t="str">
            <v>IBIPEBA</v>
          </cell>
          <cell r="D304" t="str">
            <v>291240</v>
          </cell>
          <cell r="F304">
            <v>22462600</v>
          </cell>
          <cell r="H304">
            <v>23554610</v>
          </cell>
          <cell r="J304">
            <v>20359025</v>
          </cell>
        </row>
        <row r="305">
          <cell r="A305">
            <v>291250</v>
          </cell>
          <cell r="B305" t="str">
            <v>BA</v>
          </cell>
          <cell r="C305" t="str">
            <v>IBIPITANGA</v>
          </cell>
          <cell r="D305" t="str">
            <v>291250</v>
          </cell>
          <cell r="E305">
            <v>32817</v>
          </cell>
          <cell r="F305">
            <v>5546207</v>
          </cell>
          <cell r="G305">
            <v>26841</v>
          </cell>
          <cell r="H305">
            <v>5019088</v>
          </cell>
          <cell r="I305">
            <v>30868</v>
          </cell>
          <cell r="J305">
            <v>3391834</v>
          </cell>
        </row>
        <row r="306">
          <cell r="A306">
            <v>291260</v>
          </cell>
          <cell r="B306" t="str">
            <v>BA</v>
          </cell>
          <cell r="C306" t="str">
            <v>IBIQUERA</v>
          </cell>
          <cell r="D306" t="str">
            <v>291260</v>
          </cell>
          <cell r="F306">
            <v>1798524</v>
          </cell>
          <cell r="H306">
            <v>1926990</v>
          </cell>
          <cell r="J306">
            <v>1541592</v>
          </cell>
        </row>
        <row r="307">
          <cell r="A307">
            <v>291270</v>
          </cell>
          <cell r="B307" t="str">
            <v>BA</v>
          </cell>
          <cell r="C307" t="str">
            <v>IBIRAPITANGA</v>
          </cell>
          <cell r="D307" t="str">
            <v>291270</v>
          </cell>
          <cell r="F307">
            <v>686868</v>
          </cell>
          <cell r="H307">
            <v>735930</v>
          </cell>
          <cell r="J307">
            <v>588744</v>
          </cell>
        </row>
        <row r="308">
          <cell r="A308">
            <v>291280</v>
          </cell>
          <cell r="B308" t="str">
            <v>BA</v>
          </cell>
          <cell r="C308" t="str">
            <v>IBIRAPUÃ</v>
          </cell>
          <cell r="D308" t="str">
            <v>291280</v>
          </cell>
          <cell r="F308">
            <v>8064</v>
          </cell>
          <cell r="H308">
            <v>8640</v>
          </cell>
          <cell r="J308">
            <v>6912</v>
          </cell>
        </row>
        <row r="309">
          <cell r="A309">
            <v>291290</v>
          </cell>
          <cell r="B309" t="str">
            <v>BA</v>
          </cell>
          <cell r="C309" t="str">
            <v>IBIRATAIA</v>
          </cell>
          <cell r="D309" t="str">
            <v>291290</v>
          </cell>
          <cell r="F309">
            <v>3097528</v>
          </cell>
          <cell r="H309">
            <v>3318780</v>
          </cell>
          <cell r="J309">
            <v>2655024</v>
          </cell>
        </row>
        <row r="310">
          <cell r="A310">
            <v>291300</v>
          </cell>
          <cell r="B310" t="str">
            <v>BA</v>
          </cell>
          <cell r="C310" t="str">
            <v>IBITIARA</v>
          </cell>
          <cell r="D310" t="str">
            <v>291300</v>
          </cell>
          <cell r="F310">
            <v>141439144</v>
          </cell>
          <cell r="H310">
            <v>151541940</v>
          </cell>
          <cell r="J310">
            <v>121233552</v>
          </cell>
        </row>
        <row r="311">
          <cell r="A311">
            <v>291310</v>
          </cell>
          <cell r="B311" t="str">
            <v>BA</v>
          </cell>
          <cell r="C311" t="str">
            <v>IBITITÁ</v>
          </cell>
          <cell r="D311" t="str">
            <v>291310</v>
          </cell>
          <cell r="F311">
            <v>61643204</v>
          </cell>
          <cell r="H311">
            <v>66046290</v>
          </cell>
          <cell r="J311">
            <v>52837032</v>
          </cell>
        </row>
        <row r="312">
          <cell r="A312">
            <v>291320</v>
          </cell>
          <cell r="B312" t="str">
            <v>BA</v>
          </cell>
          <cell r="C312" t="str">
            <v>IBOTIRAMA</v>
          </cell>
          <cell r="D312" t="str">
            <v>291320</v>
          </cell>
          <cell r="E312">
            <v>206498</v>
          </cell>
          <cell r="F312">
            <v>64316450</v>
          </cell>
          <cell r="G312">
            <v>146505</v>
          </cell>
          <cell r="H312">
            <v>68817484</v>
          </cell>
          <cell r="I312">
            <v>153034</v>
          </cell>
          <cell r="J312">
            <v>60106986</v>
          </cell>
        </row>
        <row r="313">
          <cell r="A313">
            <v>291330</v>
          </cell>
          <cell r="B313" t="str">
            <v>BA</v>
          </cell>
          <cell r="C313" t="str">
            <v>ICHU</v>
          </cell>
          <cell r="D313" t="str">
            <v>291330</v>
          </cell>
          <cell r="F313">
            <v>9659356</v>
          </cell>
          <cell r="H313">
            <v>10349310</v>
          </cell>
          <cell r="J313">
            <v>8279448</v>
          </cell>
        </row>
        <row r="314">
          <cell r="A314">
            <v>291340</v>
          </cell>
          <cell r="B314" t="str">
            <v>BA</v>
          </cell>
          <cell r="C314" t="str">
            <v>IGAPORÃ</v>
          </cell>
          <cell r="D314" t="str">
            <v>291340</v>
          </cell>
          <cell r="E314">
            <v>6154</v>
          </cell>
          <cell r="F314">
            <v>1695233</v>
          </cell>
          <cell r="G314">
            <v>31027</v>
          </cell>
          <cell r="H314">
            <v>3108148</v>
          </cell>
          <cell r="I314">
            <v>12821</v>
          </cell>
          <cell r="J314">
            <v>2197824</v>
          </cell>
        </row>
        <row r="315">
          <cell r="A315">
            <v>291345</v>
          </cell>
          <cell r="B315" t="str">
            <v>BA</v>
          </cell>
          <cell r="C315" t="str">
            <v>IGRAPIÚNA</v>
          </cell>
          <cell r="D315" t="str">
            <v>291345</v>
          </cell>
          <cell r="F315">
            <v>52977456</v>
          </cell>
          <cell r="H315">
            <v>56761560</v>
          </cell>
          <cell r="J315">
            <v>45409248</v>
          </cell>
        </row>
        <row r="316">
          <cell r="A316">
            <v>291360</v>
          </cell>
          <cell r="B316" t="str">
            <v>BA</v>
          </cell>
          <cell r="C316" t="str">
            <v>ILHÉUS</v>
          </cell>
          <cell r="D316" t="str">
            <v>291360</v>
          </cell>
          <cell r="E316">
            <v>954962</v>
          </cell>
          <cell r="F316">
            <v>131829127</v>
          </cell>
          <cell r="G316">
            <v>1065668</v>
          </cell>
          <cell r="H316">
            <v>131920696</v>
          </cell>
          <cell r="I316">
            <v>930809</v>
          </cell>
          <cell r="J316">
            <v>100646644</v>
          </cell>
        </row>
        <row r="317">
          <cell r="A317">
            <v>291370</v>
          </cell>
          <cell r="B317" t="str">
            <v>BA</v>
          </cell>
          <cell r="C317" t="str">
            <v>INHAMBUPE</v>
          </cell>
          <cell r="D317" t="str">
            <v>291370</v>
          </cell>
          <cell r="F317">
            <v>0</v>
          </cell>
          <cell r="H317">
            <v>0</v>
          </cell>
          <cell r="J317">
            <v>0</v>
          </cell>
        </row>
        <row r="318">
          <cell r="A318">
            <v>291380</v>
          </cell>
          <cell r="B318" t="str">
            <v>BA</v>
          </cell>
          <cell r="C318" t="str">
            <v>IPECAETÁ</v>
          </cell>
          <cell r="D318" t="str">
            <v>291380</v>
          </cell>
          <cell r="F318">
            <v>26826660</v>
          </cell>
          <cell r="G318">
            <v>5150</v>
          </cell>
          <cell r="H318">
            <v>28354300</v>
          </cell>
          <cell r="J318">
            <v>22453080</v>
          </cell>
        </row>
        <row r="319">
          <cell r="A319">
            <v>291390</v>
          </cell>
          <cell r="B319" t="str">
            <v>BA</v>
          </cell>
          <cell r="C319" t="str">
            <v>IPIAÚ</v>
          </cell>
          <cell r="D319" t="str">
            <v>291390</v>
          </cell>
          <cell r="E319">
            <v>410948</v>
          </cell>
          <cell r="F319">
            <v>57059153</v>
          </cell>
          <cell r="G319">
            <v>314253</v>
          </cell>
          <cell r="H319">
            <v>53787241</v>
          </cell>
          <cell r="I319">
            <v>444578</v>
          </cell>
          <cell r="J319">
            <v>44812452</v>
          </cell>
        </row>
        <row r="320">
          <cell r="A320">
            <v>291400</v>
          </cell>
          <cell r="B320" t="str">
            <v>BA</v>
          </cell>
          <cell r="C320" t="str">
            <v>IPIRÁ</v>
          </cell>
          <cell r="D320" t="str">
            <v>291400</v>
          </cell>
          <cell r="F320">
            <v>4821908</v>
          </cell>
          <cell r="H320">
            <v>5166330</v>
          </cell>
          <cell r="J320">
            <v>4133064</v>
          </cell>
        </row>
        <row r="321">
          <cell r="A321">
            <v>291410</v>
          </cell>
          <cell r="B321" t="str">
            <v>BA</v>
          </cell>
          <cell r="C321" t="str">
            <v>IPUPIARA</v>
          </cell>
          <cell r="D321" t="str">
            <v>291410</v>
          </cell>
          <cell r="E321">
            <v>1100</v>
          </cell>
          <cell r="F321">
            <v>27035200</v>
          </cell>
          <cell r="H321">
            <v>28660465</v>
          </cell>
          <cell r="J321">
            <v>22673344</v>
          </cell>
        </row>
        <row r="322">
          <cell r="A322">
            <v>291420</v>
          </cell>
          <cell r="B322" t="str">
            <v>BA</v>
          </cell>
          <cell r="C322" t="str">
            <v>IRAJUBA</v>
          </cell>
          <cell r="D322" t="str">
            <v>291420</v>
          </cell>
          <cell r="E322">
            <v>62735</v>
          </cell>
          <cell r="F322">
            <v>15195760</v>
          </cell>
          <cell r="G322">
            <v>37921</v>
          </cell>
          <cell r="H322">
            <v>15776568</v>
          </cell>
          <cell r="I322">
            <v>36607</v>
          </cell>
          <cell r="J322">
            <v>15691351</v>
          </cell>
        </row>
        <row r="323">
          <cell r="A323">
            <v>291430</v>
          </cell>
          <cell r="B323" t="str">
            <v>BA</v>
          </cell>
          <cell r="C323" t="str">
            <v>IRAMAIA</v>
          </cell>
          <cell r="D323" t="str">
            <v>291430</v>
          </cell>
          <cell r="F323">
            <v>13242432</v>
          </cell>
          <cell r="H323">
            <v>13018548</v>
          </cell>
          <cell r="J323">
            <v>9960837</v>
          </cell>
        </row>
        <row r="324">
          <cell r="A324">
            <v>291440</v>
          </cell>
          <cell r="B324" t="str">
            <v>BA</v>
          </cell>
          <cell r="C324" t="str">
            <v>IRAQUARA</v>
          </cell>
          <cell r="D324" t="str">
            <v>291440</v>
          </cell>
          <cell r="E324">
            <v>1117641</v>
          </cell>
          <cell r="F324">
            <v>145413015</v>
          </cell>
          <cell r="G324">
            <v>291561</v>
          </cell>
          <cell r="H324">
            <v>153870193</v>
          </cell>
          <cell r="I324">
            <v>477752</v>
          </cell>
          <cell r="J324">
            <v>122669315</v>
          </cell>
        </row>
        <row r="325">
          <cell r="A325">
            <v>291450</v>
          </cell>
          <cell r="B325" t="str">
            <v>BA</v>
          </cell>
          <cell r="C325" t="str">
            <v>IRARÁ</v>
          </cell>
          <cell r="D325" t="str">
            <v>291450</v>
          </cell>
          <cell r="E325">
            <v>75060</v>
          </cell>
          <cell r="F325">
            <v>132418113</v>
          </cell>
          <cell r="G325">
            <v>91530</v>
          </cell>
          <cell r="H325">
            <v>143401164</v>
          </cell>
          <cell r="I325">
            <v>23930</v>
          </cell>
          <cell r="J325">
            <v>114990066</v>
          </cell>
        </row>
        <row r="326">
          <cell r="A326">
            <v>291460</v>
          </cell>
          <cell r="B326" t="str">
            <v>BA</v>
          </cell>
          <cell r="C326" t="str">
            <v>IRECÊ</v>
          </cell>
          <cell r="D326" t="str">
            <v>291460</v>
          </cell>
          <cell r="F326">
            <v>3716384</v>
          </cell>
          <cell r="H326">
            <v>3981840</v>
          </cell>
          <cell r="J326">
            <v>3185472</v>
          </cell>
        </row>
        <row r="327">
          <cell r="A327">
            <v>291465</v>
          </cell>
          <cell r="B327" t="str">
            <v>BA</v>
          </cell>
          <cell r="C327" t="str">
            <v>ITABELA</v>
          </cell>
          <cell r="D327" t="str">
            <v>291465</v>
          </cell>
          <cell r="F327">
            <v>4789455</v>
          </cell>
          <cell r="G327">
            <v>12761</v>
          </cell>
          <cell r="H327">
            <v>5257362</v>
          </cell>
          <cell r="J327">
            <v>4259080</v>
          </cell>
        </row>
        <row r="328">
          <cell r="A328">
            <v>291470</v>
          </cell>
          <cell r="B328" t="str">
            <v>BA</v>
          </cell>
          <cell r="C328" t="str">
            <v>ITABERABA</v>
          </cell>
          <cell r="D328" t="str">
            <v>291470</v>
          </cell>
          <cell r="F328">
            <v>30817220</v>
          </cell>
          <cell r="H328">
            <v>33018450</v>
          </cell>
          <cell r="J328">
            <v>26414760</v>
          </cell>
        </row>
        <row r="329">
          <cell r="A329">
            <v>291480</v>
          </cell>
          <cell r="B329" t="str">
            <v>BA</v>
          </cell>
          <cell r="C329" t="str">
            <v>ITABUNA</v>
          </cell>
          <cell r="D329" t="str">
            <v>291480</v>
          </cell>
          <cell r="E329">
            <v>16454</v>
          </cell>
          <cell r="F329">
            <v>149483291</v>
          </cell>
          <cell r="G329">
            <v>573</v>
          </cell>
          <cell r="H329">
            <v>159763820</v>
          </cell>
          <cell r="I329">
            <v>4793349</v>
          </cell>
          <cell r="J329">
            <v>126025490</v>
          </cell>
        </row>
        <row r="330">
          <cell r="A330">
            <v>291490</v>
          </cell>
          <cell r="B330" t="str">
            <v>BA</v>
          </cell>
          <cell r="C330" t="str">
            <v>ITACARÉ</v>
          </cell>
          <cell r="D330" t="str">
            <v>291490</v>
          </cell>
          <cell r="F330">
            <v>14151240</v>
          </cell>
          <cell r="H330">
            <v>15153473</v>
          </cell>
          <cell r="J330">
            <v>12118896</v>
          </cell>
        </row>
        <row r="331">
          <cell r="A331">
            <v>291500</v>
          </cell>
          <cell r="B331" t="str">
            <v>BA</v>
          </cell>
          <cell r="C331" t="str">
            <v>ITAETÉ</v>
          </cell>
          <cell r="D331" t="str">
            <v>291500</v>
          </cell>
          <cell r="F331">
            <v>27529215</v>
          </cell>
          <cell r="H331">
            <v>31373809</v>
          </cell>
          <cell r="J331">
            <v>24395481</v>
          </cell>
        </row>
        <row r="332">
          <cell r="A332">
            <v>291510</v>
          </cell>
          <cell r="B332" t="str">
            <v>BA</v>
          </cell>
          <cell r="C332" t="str">
            <v>ITAGI</v>
          </cell>
          <cell r="D332" t="str">
            <v>291510</v>
          </cell>
          <cell r="F332">
            <v>17022123</v>
          </cell>
          <cell r="G332">
            <v>12277</v>
          </cell>
          <cell r="H332">
            <v>17560881</v>
          </cell>
          <cell r="I332">
            <v>3679</v>
          </cell>
          <cell r="J332">
            <v>14151356</v>
          </cell>
        </row>
        <row r="333">
          <cell r="A333">
            <v>291520</v>
          </cell>
          <cell r="B333" t="str">
            <v>BA</v>
          </cell>
          <cell r="C333" t="str">
            <v>ITAGIBÁ</v>
          </cell>
          <cell r="D333" t="str">
            <v>291520</v>
          </cell>
          <cell r="F333">
            <v>72358692</v>
          </cell>
          <cell r="H333">
            <v>77527170</v>
          </cell>
          <cell r="J333">
            <v>62021736</v>
          </cell>
        </row>
        <row r="334">
          <cell r="A334">
            <v>291535</v>
          </cell>
          <cell r="B334" t="str">
            <v>BA</v>
          </cell>
          <cell r="C334" t="str">
            <v>ITAGUAÇU DA BAHIA</v>
          </cell>
          <cell r="D334" t="str">
            <v>291535</v>
          </cell>
          <cell r="E334">
            <v>6705</v>
          </cell>
          <cell r="F334">
            <v>9163840</v>
          </cell>
          <cell r="G334">
            <v>43068</v>
          </cell>
          <cell r="H334">
            <v>20119710</v>
          </cell>
          <cell r="I334">
            <v>48021</v>
          </cell>
          <cell r="J334">
            <v>20233320</v>
          </cell>
        </row>
        <row r="335">
          <cell r="A335">
            <v>291550</v>
          </cell>
          <cell r="B335" t="str">
            <v>BA</v>
          </cell>
          <cell r="C335" t="str">
            <v>ITAJUÍPE</v>
          </cell>
          <cell r="D335" t="str">
            <v>291550</v>
          </cell>
          <cell r="F335">
            <v>65920428</v>
          </cell>
          <cell r="H335">
            <v>70629030</v>
          </cell>
          <cell r="J335">
            <v>56503224</v>
          </cell>
        </row>
        <row r="336">
          <cell r="A336">
            <v>291570</v>
          </cell>
          <cell r="B336" t="str">
            <v>BA</v>
          </cell>
          <cell r="C336" t="str">
            <v>ITAMARI</v>
          </cell>
          <cell r="D336" t="str">
            <v>291570</v>
          </cell>
          <cell r="F336">
            <v>4385892</v>
          </cell>
          <cell r="H336">
            <v>4699170</v>
          </cell>
          <cell r="J336">
            <v>3759336</v>
          </cell>
        </row>
        <row r="337">
          <cell r="A337">
            <v>291580</v>
          </cell>
          <cell r="B337" t="str">
            <v>BA</v>
          </cell>
          <cell r="C337" t="str">
            <v>ITAMBÉ</v>
          </cell>
          <cell r="D337" t="str">
            <v>291580</v>
          </cell>
          <cell r="F337">
            <v>248116366</v>
          </cell>
          <cell r="H337">
            <v>269446298</v>
          </cell>
          <cell r="J337">
            <v>215308668</v>
          </cell>
        </row>
        <row r="338">
          <cell r="A338">
            <v>291590</v>
          </cell>
          <cell r="B338" t="str">
            <v>BA</v>
          </cell>
          <cell r="C338" t="str">
            <v>ITANAGRA</v>
          </cell>
          <cell r="D338" t="str">
            <v>291590</v>
          </cell>
          <cell r="F338">
            <v>33843376</v>
          </cell>
          <cell r="H338">
            <v>36260760</v>
          </cell>
          <cell r="J338">
            <v>29008608</v>
          </cell>
        </row>
        <row r="339">
          <cell r="A339">
            <v>291610</v>
          </cell>
          <cell r="B339" t="str">
            <v>BA</v>
          </cell>
          <cell r="C339" t="str">
            <v>ITAPARICA</v>
          </cell>
          <cell r="D339" t="str">
            <v>291610</v>
          </cell>
          <cell r="F339">
            <v>11863600</v>
          </cell>
          <cell r="H339">
            <v>12711000</v>
          </cell>
          <cell r="J339">
            <v>10168800</v>
          </cell>
        </row>
        <row r="340">
          <cell r="A340">
            <v>291630</v>
          </cell>
          <cell r="B340" t="str">
            <v>BA</v>
          </cell>
          <cell r="C340" t="str">
            <v>ITAPEBI</v>
          </cell>
          <cell r="D340" t="str">
            <v>291630</v>
          </cell>
          <cell r="F340">
            <v>7616196</v>
          </cell>
          <cell r="H340">
            <v>8160210</v>
          </cell>
          <cell r="J340">
            <v>6528168</v>
          </cell>
        </row>
        <row r="341">
          <cell r="A341">
            <v>291640</v>
          </cell>
          <cell r="B341" t="str">
            <v>BA</v>
          </cell>
          <cell r="C341" t="str">
            <v>ITAPETINGA</v>
          </cell>
          <cell r="D341" t="str">
            <v>291640</v>
          </cell>
          <cell r="E341">
            <v>1055320</v>
          </cell>
          <cell r="F341">
            <v>143837742</v>
          </cell>
          <cell r="G341">
            <v>656678</v>
          </cell>
          <cell r="H341">
            <v>165767512</v>
          </cell>
          <cell r="I341">
            <v>615575</v>
          </cell>
          <cell r="J341">
            <v>123922718</v>
          </cell>
        </row>
        <row r="342">
          <cell r="A342">
            <v>291650</v>
          </cell>
          <cell r="B342" t="str">
            <v>BA</v>
          </cell>
          <cell r="C342" t="str">
            <v>ITAPICURU</v>
          </cell>
          <cell r="D342" t="str">
            <v>291650</v>
          </cell>
          <cell r="E342">
            <v>97511</v>
          </cell>
          <cell r="F342">
            <v>35917540</v>
          </cell>
          <cell r="G342">
            <v>91950</v>
          </cell>
          <cell r="H342">
            <v>51012743</v>
          </cell>
          <cell r="I342">
            <v>4259</v>
          </cell>
          <cell r="J342">
            <v>49210145</v>
          </cell>
        </row>
        <row r="343">
          <cell r="A343">
            <v>291670</v>
          </cell>
          <cell r="B343" t="str">
            <v>BA</v>
          </cell>
          <cell r="C343" t="str">
            <v>ITAQUARA</v>
          </cell>
          <cell r="D343" t="str">
            <v>291670</v>
          </cell>
          <cell r="F343">
            <v>7575344</v>
          </cell>
          <cell r="H343">
            <v>8116440</v>
          </cell>
          <cell r="J343">
            <v>6493152</v>
          </cell>
        </row>
        <row r="344">
          <cell r="A344">
            <v>291685</v>
          </cell>
          <cell r="B344" t="str">
            <v>BA</v>
          </cell>
          <cell r="C344" t="str">
            <v>ITATIM</v>
          </cell>
          <cell r="D344" t="str">
            <v>291685</v>
          </cell>
          <cell r="F344">
            <v>28177184</v>
          </cell>
          <cell r="H344">
            <v>30189840</v>
          </cell>
          <cell r="J344">
            <v>24151872</v>
          </cell>
        </row>
        <row r="345">
          <cell r="A345">
            <v>291690</v>
          </cell>
          <cell r="B345" t="str">
            <v>BA</v>
          </cell>
          <cell r="C345" t="str">
            <v>ITIRUÇU</v>
          </cell>
          <cell r="D345" t="str">
            <v>291690</v>
          </cell>
          <cell r="F345">
            <v>61511772</v>
          </cell>
          <cell r="H345">
            <v>65905470</v>
          </cell>
          <cell r="J345">
            <v>52724376</v>
          </cell>
        </row>
        <row r="346">
          <cell r="A346">
            <v>291700</v>
          </cell>
          <cell r="B346" t="str">
            <v>BA</v>
          </cell>
          <cell r="C346" t="str">
            <v>ITIÚBA</v>
          </cell>
          <cell r="D346" t="str">
            <v>291700</v>
          </cell>
          <cell r="F346">
            <v>5747756</v>
          </cell>
          <cell r="H346">
            <v>6158310</v>
          </cell>
          <cell r="J346">
            <v>4926648</v>
          </cell>
        </row>
        <row r="347">
          <cell r="A347">
            <v>291710</v>
          </cell>
          <cell r="B347" t="str">
            <v>BA</v>
          </cell>
          <cell r="C347" t="str">
            <v>ITORORÓ</v>
          </cell>
          <cell r="D347" t="str">
            <v>291710</v>
          </cell>
          <cell r="E347">
            <v>22460</v>
          </cell>
          <cell r="F347">
            <v>32757682</v>
          </cell>
          <cell r="H347">
            <v>39952247</v>
          </cell>
          <cell r="I347">
            <v>4699</v>
          </cell>
          <cell r="J347">
            <v>35012090</v>
          </cell>
        </row>
        <row r="348">
          <cell r="A348">
            <v>291720</v>
          </cell>
          <cell r="B348" t="str">
            <v>BA</v>
          </cell>
          <cell r="C348" t="str">
            <v>ITUAÇU</v>
          </cell>
          <cell r="D348" t="str">
            <v>291720</v>
          </cell>
          <cell r="E348">
            <v>32652</v>
          </cell>
          <cell r="F348">
            <v>15491369</v>
          </cell>
          <cell r="G348">
            <v>326842</v>
          </cell>
          <cell r="H348">
            <v>18337715</v>
          </cell>
          <cell r="I348">
            <v>22328</v>
          </cell>
          <cell r="J348">
            <v>12338284</v>
          </cell>
        </row>
        <row r="349">
          <cell r="A349">
            <v>291730</v>
          </cell>
          <cell r="B349" t="str">
            <v>BA</v>
          </cell>
          <cell r="C349" t="str">
            <v>ITUBERÁ</v>
          </cell>
          <cell r="D349" t="str">
            <v>291730</v>
          </cell>
          <cell r="F349">
            <v>860023668</v>
          </cell>
          <cell r="H349">
            <v>921453930</v>
          </cell>
          <cell r="J349">
            <v>737163144</v>
          </cell>
        </row>
        <row r="350">
          <cell r="A350">
            <v>291733</v>
          </cell>
          <cell r="B350" t="str">
            <v>BA</v>
          </cell>
          <cell r="C350" t="str">
            <v>IUIÚ</v>
          </cell>
          <cell r="D350" t="str">
            <v>291733</v>
          </cell>
          <cell r="E350">
            <v>150601</v>
          </cell>
          <cell r="F350">
            <v>47547233</v>
          </cell>
          <cell r="G350">
            <v>853577</v>
          </cell>
          <cell r="H350">
            <v>34612056</v>
          </cell>
          <cell r="I350">
            <v>38421</v>
          </cell>
          <cell r="J350">
            <v>23365710</v>
          </cell>
        </row>
        <row r="351">
          <cell r="A351">
            <v>291735</v>
          </cell>
          <cell r="B351" t="str">
            <v>BA</v>
          </cell>
          <cell r="C351" t="str">
            <v>JABORANDI</v>
          </cell>
          <cell r="D351" t="str">
            <v>291735</v>
          </cell>
          <cell r="E351">
            <v>197905</v>
          </cell>
          <cell r="F351">
            <v>34039429</v>
          </cell>
          <cell r="G351">
            <v>156636</v>
          </cell>
          <cell r="H351">
            <v>34434935</v>
          </cell>
          <cell r="I351">
            <v>103353</v>
          </cell>
          <cell r="J351">
            <v>24814730</v>
          </cell>
        </row>
        <row r="352">
          <cell r="A352">
            <v>291740</v>
          </cell>
          <cell r="B352" t="str">
            <v>BA</v>
          </cell>
          <cell r="C352" t="str">
            <v>JACARACI</v>
          </cell>
          <cell r="D352" t="str">
            <v>291740</v>
          </cell>
          <cell r="E352">
            <v>500</v>
          </cell>
          <cell r="F352">
            <v>8693178</v>
          </cell>
          <cell r="G352">
            <v>165</v>
          </cell>
          <cell r="H352">
            <v>9849730</v>
          </cell>
          <cell r="J352">
            <v>7492300</v>
          </cell>
        </row>
        <row r="353">
          <cell r="A353">
            <v>291750</v>
          </cell>
          <cell r="B353" t="str">
            <v>BA</v>
          </cell>
          <cell r="C353" t="str">
            <v>JACOBINA</v>
          </cell>
          <cell r="D353" t="str">
            <v>291750</v>
          </cell>
          <cell r="F353">
            <v>21007588</v>
          </cell>
          <cell r="H353">
            <v>22508130</v>
          </cell>
          <cell r="J353">
            <v>18006504</v>
          </cell>
        </row>
        <row r="354">
          <cell r="A354">
            <v>291760</v>
          </cell>
          <cell r="B354" t="str">
            <v>BA</v>
          </cell>
          <cell r="C354" t="str">
            <v>JAGUAQUARA</v>
          </cell>
          <cell r="D354" t="str">
            <v>291760</v>
          </cell>
          <cell r="E354">
            <v>56225</v>
          </cell>
          <cell r="F354">
            <v>123706421</v>
          </cell>
          <cell r="G354">
            <v>153310</v>
          </cell>
          <cell r="H354">
            <v>137972069</v>
          </cell>
          <cell r="I354">
            <v>104920</v>
          </cell>
          <cell r="J354">
            <v>113999645</v>
          </cell>
        </row>
        <row r="355">
          <cell r="A355">
            <v>291770</v>
          </cell>
          <cell r="B355" t="str">
            <v>BA</v>
          </cell>
          <cell r="C355" t="str">
            <v>JAGUARARI</v>
          </cell>
          <cell r="D355" t="str">
            <v>291770</v>
          </cell>
          <cell r="F355">
            <v>35669452</v>
          </cell>
          <cell r="H355">
            <v>38217270</v>
          </cell>
          <cell r="J355">
            <v>30573816</v>
          </cell>
        </row>
        <row r="356">
          <cell r="A356">
            <v>291780</v>
          </cell>
          <cell r="B356" t="str">
            <v>BA</v>
          </cell>
          <cell r="C356" t="str">
            <v>JAGUARIPE</v>
          </cell>
          <cell r="D356" t="str">
            <v>291780</v>
          </cell>
          <cell r="F356">
            <v>7227638</v>
          </cell>
          <cell r="G356">
            <v>11218</v>
          </cell>
          <cell r="H356">
            <v>11015148</v>
          </cell>
          <cell r="J356">
            <v>14298733</v>
          </cell>
        </row>
        <row r="357">
          <cell r="A357">
            <v>291790</v>
          </cell>
          <cell r="B357" t="str">
            <v>BA</v>
          </cell>
          <cell r="C357" t="str">
            <v>JANDAÍRA</v>
          </cell>
          <cell r="D357" t="str">
            <v>291790</v>
          </cell>
          <cell r="E357">
            <v>293381</v>
          </cell>
          <cell r="F357">
            <v>54709598</v>
          </cell>
          <cell r="G357">
            <v>1659068</v>
          </cell>
          <cell r="H357">
            <v>17392949</v>
          </cell>
          <cell r="I357">
            <v>740</v>
          </cell>
          <cell r="J357">
            <v>1928270</v>
          </cell>
        </row>
        <row r="358">
          <cell r="A358">
            <v>291800</v>
          </cell>
          <cell r="B358" t="str">
            <v>BA</v>
          </cell>
          <cell r="C358" t="str">
            <v>JEQUIÉ</v>
          </cell>
          <cell r="D358" t="str">
            <v>291800</v>
          </cell>
          <cell r="E358">
            <v>1345652</v>
          </cell>
          <cell r="F358">
            <v>174257890</v>
          </cell>
          <cell r="G358">
            <v>2324670</v>
          </cell>
          <cell r="H358">
            <v>287097622</v>
          </cell>
          <cell r="I358">
            <v>672268</v>
          </cell>
          <cell r="J358">
            <v>249584491</v>
          </cell>
        </row>
        <row r="359">
          <cell r="A359">
            <v>291810</v>
          </cell>
          <cell r="B359" t="str">
            <v>BA</v>
          </cell>
          <cell r="C359" t="str">
            <v>JEREMOABO</v>
          </cell>
          <cell r="D359" t="str">
            <v>291810</v>
          </cell>
          <cell r="F359">
            <v>6708592</v>
          </cell>
          <cell r="H359">
            <v>21918520</v>
          </cell>
          <cell r="J359">
            <v>24119794</v>
          </cell>
        </row>
        <row r="360">
          <cell r="A360">
            <v>291820</v>
          </cell>
          <cell r="B360" t="str">
            <v>BA</v>
          </cell>
          <cell r="C360" t="str">
            <v>JIQUIRIÇÁ</v>
          </cell>
          <cell r="D360" t="str">
            <v>291820</v>
          </cell>
          <cell r="E360">
            <v>18333</v>
          </cell>
          <cell r="F360">
            <v>5109059</v>
          </cell>
          <cell r="G360">
            <v>28594</v>
          </cell>
          <cell r="H360">
            <v>5735329</v>
          </cell>
          <cell r="I360">
            <v>5578</v>
          </cell>
          <cell r="J360">
            <v>4708312</v>
          </cell>
        </row>
        <row r="361">
          <cell r="A361">
            <v>291830</v>
          </cell>
          <cell r="B361" t="str">
            <v>BA</v>
          </cell>
          <cell r="C361" t="str">
            <v>JITAÚNA</v>
          </cell>
          <cell r="D361" t="str">
            <v>291830</v>
          </cell>
          <cell r="E361">
            <v>81012</v>
          </cell>
          <cell r="F361">
            <v>19668732</v>
          </cell>
          <cell r="G361">
            <v>143399</v>
          </cell>
          <cell r="H361">
            <v>20473625</v>
          </cell>
          <cell r="I361">
            <v>47182</v>
          </cell>
          <cell r="J361">
            <v>16446054</v>
          </cell>
        </row>
        <row r="362">
          <cell r="A362">
            <v>291835</v>
          </cell>
          <cell r="B362" t="str">
            <v>BA</v>
          </cell>
          <cell r="C362" t="str">
            <v>JOÃO DOURADO</v>
          </cell>
          <cell r="D362" t="str">
            <v>291835</v>
          </cell>
          <cell r="F362">
            <v>239516123</v>
          </cell>
          <cell r="H362">
            <v>255485359</v>
          </cell>
          <cell r="J362">
            <v>203866891</v>
          </cell>
        </row>
        <row r="363">
          <cell r="A363">
            <v>291840</v>
          </cell>
          <cell r="B363" t="str">
            <v>BA</v>
          </cell>
          <cell r="C363" t="str">
            <v>JUAZEIRO</v>
          </cell>
          <cell r="D363" t="str">
            <v>291840</v>
          </cell>
          <cell r="E363">
            <v>2595339</v>
          </cell>
          <cell r="F363">
            <v>187135584</v>
          </cell>
          <cell r="G363">
            <v>1609917</v>
          </cell>
          <cell r="H363">
            <v>225899406</v>
          </cell>
          <cell r="I363">
            <v>1999482</v>
          </cell>
          <cell r="J363">
            <v>228012594</v>
          </cell>
        </row>
        <row r="364">
          <cell r="A364">
            <v>291850</v>
          </cell>
          <cell r="B364" t="str">
            <v>BA</v>
          </cell>
          <cell r="C364" t="str">
            <v>JUSSARA</v>
          </cell>
          <cell r="D364" t="str">
            <v>291850</v>
          </cell>
          <cell r="E364">
            <v>450</v>
          </cell>
          <cell r="F364">
            <v>18701851</v>
          </cell>
          <cell r="H364">
            <v>20303524</v>
          </cell>
          <cell r="J364">
            <v>15759715</v>
          </cell>
        </row>
        <row r="365">
          <cell r="A365">
            <v>291855</v>
          </cell>
          <cell r="B365" t="str">
            <v>BA</v>
          </cell>
          <cell r="C365" t="str">
            <v>JUSSARI</v>
          </cell>
          <cell r="D365" t="str">
            <v>291855</v>
          </cell>
          <cell r="E365">
            <v>124454</v>
          </cell>
          <cell r="F365">
            <v>5872845</v>
          </cell>
          <cell r="G365">
            <v>46768</v>
          </cell>
          <cell r="H365">
            <v>8528155</v>
          </cell>
          <cell r="I365">
            <v>57927</v>
          </cell>
          <cell r="J365">
            <v>6038083</v>
          </cell>
        </row>
        <row r="366">
          <cell r="A366">
            <v>291860</v>
          </cell>
          <cell r="B366" t="str">
            <v>BA</v>
          </cell>
          <cell r="C366" t="str">
            <v>JUSSIAPE</v>
          </cell>
          <cell r="D366" t="str">
            <v>291860</v>
          </cell>
          <cell r="F366">
            <v>11257092</v>
          </cell>
          <cell r="H366">
            <v>12061170</v>
          </cell>
          <cell r="J366">
            <v>9648936</v>
          </cell>
        </row>
        <row r="367">
          <cell r="A367">
            <v>291870</v>
          </cell>
          <cell r="B367" t="str">
            <v>BA</v>
          </cell>
          <cell r="C367" t="str">
            <v>LAFAIETE COUTINHO</v>
          </cell>
          <cell r="D367" t="str">
            <v>291870</v>
          </cell>
          <cell r="E367">
            <v>60247</v>
          </cell>
          <cell r="F367">
            <v>5716233</v>
          </cell>
          <cell r="G367">
            <v>72569</v>
          </cell>
          <cell r="H367">
            <v>5063147</v>
          </cell>
          <cell r="I367">
            <v>59635</v>
          </cell>
          <cell r="J367">
            <v>3678477</v>
          </cell>
        </row>
        <row r="368">
          <cell r="A368">
            <v>291875</v>
          </cell>
          <cell r="B368" t="str">
            <v>BA</v>
          </cell>
          <cell r="C368" t="str">
            <v>LAGOA REAL</v>
          </cell>
          <cell r="D368" t="str">
            <v>291875</v>
          </cell>
          <cell r="F368">
            <v>13014092</v>
          </cell>
          <cell r="H368">
            <v>13943670</v>
          </cell>
          <cell r="J368">
            <v>11154936</v>
          </cell>
        </row>
        <row r="369">
          <cell r="A369">
            <v>291880</v>
          </cell>
          <cell r="B369" t="str">
            <v>BA</v>
          </cell>
          <cell r="C369" t="str">
            <v>LAJE</v>
          </cell>
          <cell r="D369" t="str">
            <v>291880</v>
          </cell>
          <cell r="F369">
            <v>0</v>
          </cell>
          <cell r="H369">
            <v>0</v>
          </cell>
          <cell r="J369">
            <v>0</v>
          </cell>
        </row>
        <row r="370">
          <cell r="A370">
            <v>291900</v>
          </cell>
          <cell r="B370" t="str">
            <v>BA</v>
          </cell>
          <cell r="C370" t="str">
            <v>LAJEDINHO</v>
          </cell>
          <cell r="D370" t="str">
            <v>291900</v>
          </cell>
          <cell r="E370">
            <v>14787</v>
          </cell>
          <cell r="F370">
            <v>2954694</v>
          </cell>
          <cell r="G370">
            <v>13219</v>
          </cell>
          <cell r="H370">
            <v>2729604</v>
          </cell>
          <cell r="J370">
            <v>2044850</v>
          </cell>
        </row>
        <row r="371">
          <cell r="A371">
            <v>291905</v>
          </cell>
          <cell r="B371" t="str">
            <v>BA</v>
          </cell>
          <cell r="C371" t="str">
            <v>LAJEDO DO TABOCAL</v>
          </cell>
          <cell r="D371" t="str">
            <v>291905</v>
          </cell>
          <cell r="F371">
            <v>19436670</v>
          </cell>
          <cell r="H371">
            <v>20662333</v>
          </cell>
          <cell r="J371">
            <v>16248804</v>
          </cell>
        </row>
        <row r="372">
          <cell r="A372">
            <v>291910</v>
          </cell>
          <cell r="B372" t="str">
            <v>BA</v>
          </cell>
          <cell r="C372" t="str">
            <v>LAMARÃO</v>
          </cell>
          <cell r="D372" t="str">
            <v>291910</v>
          </cell>
          <cell r="E372">
            <v>22028</v>
          </cell>
          <cell r="F372">
            <v>5014439</v>
          </cell>
          <cell r="G372">
            <v>44148</v>
          </cell>
          <cell r="H372">
            <v>6161073</v>
          </cell>
          <cell r="I372">
            <v>6797</v>
          </cell>
          <cell r="J372">
            <v>4725881</v>
          </cell>
        </row>
        <row r="373">
          <cell r="A373">
            <v>291915</v>
          </cell>
          <cell r="B373" t="str">
            <v>BA</v>
          </cell>
          <cell r="C373" t="str">
            <v>LAPÃO</v>
          </cell>
          <cell r="D373" t="str">
            <v>291915</v>
          </cell>
          <cell r="F373">
            <v>23188200</v>
          </cell>
          <cell r="H373">
            <v>24844500</v>
          </cell>
          <cell r="J373">
            <v>19875600</v>
          </cell>
        </row>
        <row r="374">
          <cell r="A374">
            <v>291920</v>
          </cell>
          <cell r="B374" t="str">
            <v>BA</v>
          </cell>
          <cell r="C374" t="str">
            <v>LAURO DE FREITAS</v>
          </cell>
          <cell r="D374" t="str">
            <v>291920</v>
          </cell>
          <cell r="F374">
            <v>152243896</v>
          </cell>
          <cell r="H374">
            <v>163118460</v>
          </cell>
          <cell r="J374">
            <v>130494768</v>
          </cell>
        </row>
        <row r="375">
          <cell r="A375">
            <v>291930</v>
          </cell>
          <cell r="B375" t="str">
            <v>BA</v>
          </cell>
          <cell r="C375" t="str">
            <v>LENÇÓIS</v>
          </cell>
          <cell r="D375" t="str">
            <v>291930</v>
          </cell>
          <cell r="F375">
            <v>13597752</v>
          </cell>
          <cell r="H375">
            <v>14569020</v>
          </cell>
          <cell r="J375">
            <v>11655216</v>
          </cell>
        </row>
        <row r="376">
          <cell r="A376">
            <v>291940</v>
          </cell>
          <cell r="B376" t="str">
            <v>BA</v>
          </cell>
          <cell r="C376" t="str">
            <v>LICÍNIO DE ALMEIDA</v>
          </cell>
          <cell r="D376" t="str">
            <v>291940</v>
          </cell>
          <cell r="E376">
            <v>109020</v>
          </cell>
          <cell r="F376">
            <v>13355029</v>
          </cell>
          <cell r="G376">
            <v>129288</v>
          </cell>
          <cell r="H376">
            <v>13894408</v>
          </cell>
          <cell r="I376">
            <v>78695</v>
          </cell>
          <cell r="J376">
            <v>11858768</v>
          </cell>
        </row>
        <row r="377">
          <cell r="A377">
            <v>291950</v>
          </cell>
          <cell r="B377" t="str">
            <v>BA</v>
          </cell>
          <cell r="C377" t="str">
            <v>LIVRAMENTO DE NOSSA SENHORA</v>
          </cell>
          <cell r="D377" t="str">
            <v>291950</v>
          </cell>
          <cell r="E377">
            <v>533202</v>
          </cell>
          <cell r="F377">
            <v>98977758</v>
          </cell>
          <cell r="G377">
            <v>335170</v>
          </cell>
          <cell r="H377">
            <v>107783071</v>
          </cell>
          <cell r="I377">
            <v>406283</v>
          </cell>
          <cell r="J377">
            <v>86006072</v>
          </cell>
        </row>
        <row r="378">
          <cell r="A378">
            <v>291955</v>
          </cell>
          <cell r="B378" t="str">
            <v>BA</v>
          </cell>
          <cell r="C378" t="str">
            <v>LUÍS EDUARDO MAGALHÃES</v>
          </cell>
          <cell r="D378" t="str">
            <v>291955</v>
          </cell>
          <cell r="E378">
            <v>915100</v>
          </cell>
          <cell r="F378">
            <v>65045921</v>
          </cell>
          <cell r="G378">
            <v>879346</v>
          </cell>
          <cell r="H378">
            <v>72352963</v>
          </cell>
          <cell r="I378">
            <v>703315</v>
          </cell>
          <cell r="J378">
            <v>55046192</v>
          </cell>
        </row>
        <row r="379">
          <cell r="A379">
            <v>291960</v>
          </cell>
          <cell r="B379" t="str">
            <v>BA</v>
          </cell>
          <cell r="C379" t="str">
            <v>MACAJUBA</v>
          </cell>
          <cell r="D379" t="str">
            <v>291960</v>
          </cell>
          <cell r="E379">
            <v>50696</v>
          </cell>
          <cell r="F379">
            <v>21676335</v>
          </cell>
          <cell r="G379">
            <v>60914</v>
          </cell>
          <cell r="H379">
            <v>25907672</v>
          </cell>
          <cell r="I379">
            <v>252115</v>
          </cell>
          <cell r="J379">
            <v>19432742</v>
          </cell>
        </row>
        <row r="380">
          <cell r="A380">
            <v>291970</v>
          </cell>
          <cell r="B380" t="str">
            <v>BA</v>
          </cell>
          <cell r="C380" t="str">
            <v>MACARANI</v>
          </cell>
          <cell r="D380" t="str">
            <v>291970</v>
          </cell>
          <cell r="F380">
            <v>488684</v>
          </cell>
          <cell r="H380">
            <v>523590</v>
          </cell>
          <cell r="J380">
            <v>418872</v>
          </cell>
        </row>
        <row r="381">
          <cell r="A381">
            <v>291980</v>
          </cell>
          <cell r="B381" t="str">
            <v>BA</v>
          </cell>
          <cell r="C381" t="str">
            <v>MACAÚBAS</v>
          </cell>
          <cell r="D381" t="str">
            <v>291980</v>
          </cell>
          <cell r="E381">
            <v>9874</v>
          </cell>
          <cell r="F381">
            <v>6004737</v>
          </cell>
          <cell r="G381">
            <v>391</v>
          </cell>
          <cell r="H381">
            <v>7007391</v>
          </cell>
          <cell r="I381">
            <v>3969</v>
          </cell>
          <cell r="J381">
            <v>6193705</v>
          </cell>
        </row>
        <row r="382">
          <cell r="A382">
            <v>291990</v>
          </cell>
          <cell r="B382" t="str">
            <v>BA</v>
          </cell>
          <cell r="C382" t="str">
            <v>MACURURÉ</v>
          </cell>
          <cell r="D382" t="str">
            <v>291990</v>
          </cell>
          <cell r="F382">
            <v>4420304</v>
          </cell>
          <cell r="H382">
            <v>4736040</v>
          </cell>
          <cell r="J382">
            <v>3788832</v>
          </cell>
        </row>
        <row r="383">
          <cell r="A383">
            <v>291992</v>
          </cell>
          <cell r="B383" t="str">
            <v>BA</v>
          </cell>
          <cell r="C383" t="str">
            <v>MADRE DE DEUS</v>
          </cell>
          <cell r="D383" t="str">
            <v>291992</v>
          </cell>
          <cell r="E383">
            <v>289062</v>
          </cell>
          <cell r="F383">
            <v>71671367</v>
          </cell>
          <cell r="G383">
            <v>369592</v>
          </cell>
          <cell r="H383">
            <v>69996883</v>
          </cell>
          <cell r="I383">
            <v>599849</v>
          </cell>
          <cell r="J383">
            <v>46191457</v>
          </cell>
        </row>
        <row r="384">
          <cell r="A384">
            <v>291995</v>
          </cell>
          <cell r="B384" t="str">
            <v>BA</v>
          </cell>
          <cell r="C384" t="str">
            <v>MAETINGA</v>
          </cell>
          <cell r="D384" t="str">
            <v>291995</v>
          </cell>
          <cell r="F384">
            <v>7221226</v>
          </cell>
          <cell r="H384">
            <v>8154161</v>
          </cell>
          <cell r="J384">
            <v>6158038</v>
          </cell>
        </row>
        <row r="385">
          <cell r="A385">
            <v>292000</v>
          </cell>
          <cell r="B385" t="str">
            <v>BA</v>
          </cell>
          <cell r="C385" t="str">
            <v>MAIQUINIQUE</v>
          </cell>
          <cell r="D385" t="str">
            <v>292000</v>
          </cell>
          <cell r="F385">
            <v>1483132</v>
          </cell>
          <cell r="H385">
            <v>1589070</v>
          </cell>
          <cell r="J385">
            <v>1271256</v>
          </cell>
        </row>
        <row r="386">
          <cell r="A386">
            <v>292010</v>
          </cell>
          <cell r="B386" t="str">
            <v>BA</v>
          </cell>
          <cell r="C386" t="str">
            <v>MAIRI</v>
          </cell>
          <cell r="D386" t="str">
            <v>292010</v>
          </cell>
          <cell r="F386">
            <v>56872871</v>
          </cell>
          <cell r="H386">
            <v>66240626</v>
          </cell>
          <cell r="J386">
            <v>52730616</v>
          </cell>
        </row>
        <row r="387">
          <cell r="A387">
            <v>292020</v>
          </cell>
          <cell r="B387" t="str">
            <v>BA</v>
          </cell>
          <cell r="C387" t="str">
            <v>MALHADA</v>
          </cell>
          <cell r="D387" t="str">
            <v>292020</v>
          </cell>
          <cell r="F387">
            <v>2151324</v>
          </cell>
          <cell r="H387">
            <v>2304990</v>
          </cell>
          <cell r="J387">
            <v>1843992</v>
          </cell>
        </row>
        <row r="388">
          <cell r="A388">
            <v>292030</v>
          </cell>
          <cell r="B388" t="str">
            <v>BA</v>
          </cell>
          <cell r="C388" t="str">
            <v>MALHADA DE PEDRAS</v>
          </cell>
          <cell r="D388" t="str">
            <v>292030</v>
          </cell>
          <cell r="F388">
            <v>20307203</v>
          </cell>
          <cell r="H388">
            <v>23045612</v>
          </cell>
          <cell r="J388">
            <v>19919037</v>
          </cell>
        </row>
        <row r="389">
          <cell r="A389">
            <v>292040</v>
          </cell>
          <cell r="B389" t="str">
            <v>BA</v>
          </cell>
          <cell r="C389" t="str">
            <v>MANOEL VITORINO</v>
          </cell>
          <cell r="D389" t="str">
            <v>292040</v>
          </cell>
          <cell r="F389">
            <v>43485652</v>
          </cell>
          <cell r="H389">
            <v>46591770</v>
          </cell>
          <cell r="J389">
            <v>37273416</v>
          </cell>
        </row>
        <row r="390">
          <cell r="A390">
            <v>292050</v>
          </cell>
          <cell r="B390" t="str">
            <v>BA</v>
          </cell>
          <cell r="C390" t="str">
            <v>MARACÁS</v>
          </cell>
          <cell r="D390" t="str">
            <v>292050</v>
          </cell>
          <cell r="E390">
            <v>182031</v>
          </cell>
          <cell r="F390">
            <v>15922055</v>
          </cell>
          <cell r="G390">
            <v>203360</v>
          </cell>
          <cell r="H390">
            <v>15520702</v>
          </cell>
          <cell r="I390">
            <v>140473</v>
          </cell>
          <cell r="J390">
            <v>11065026</v>
          </cell>
        </row>
        <row r="391">
          <cell r="A391">
            <v>292060</v>
          </cell>
          <cell r="B391" t="str">
            <v>BA</v>
          </cell>
          <cell r="C391" t="str">
            <v>MARAGOGIPE</v>
          </cell>
          <cell r="D391" t="str">
            <v>292060</v>
          </cell>
          <cell r="F391">
            <v>46837840</v>
          </cell>
          <cell r="H391">
            <v>50183400</v>
          </cell>
          <cell r="J391">
            <v>40146720</v>
          </cell>
        </row>
        <row r="392">
          <cell r="A392">
            <v>292070</v>
          </cell>
          <cell r="B392" t="str">
            <v>BA</v>
          </cell>
          <cell r="C392" t="str">
            <v>MARAÚ</v>
          </cell>
          <cell r="D392" t="str">
            <v>292070</v>
          </cell>
          <cell r="F392">
            <v>5087124</v>
          </cell>
          <cell r="H392">
            <v>5450490</v>
          </cell>
          <cell r="J392">
            <v>4360392</v>
          </cell>
        </row>
        <row r="393">
          <cell r="A393">
            <v>292080</v>
          </cell>
          <cell r="B393" t="str">
            <v>BA</v>
          </cell>
          <cell r="C393" t="str">
            <v>MARCIONÍLIO SOUZA</v>
          </cell>
          <cell r="D393" t="str">
            <v>292080</v>
          </cell>
          <cell r="F393">
            <v>31365442</v>
          </cell>
          <cell r="H393">
            <v>33787959</v>
          </cell>
          <cell r="I393">
            <v>21110</v>
          </cell>
          <cell r="J393">
            <v>26587258</v>
          </cell>
        </row>
        <row r="394">
          <cell r="A394">
            <v>292090</v>
          </cell>
          <cell r="B394" t="str">
            <v>BA</v>
          </cell>
          <cell r="C394" t="str">
            <v>MASCOTE</v>
          </cell>
          <cell r="D394" t="str">
            <v>292090</v>
          </cell>
          <cell r="F394">
            <v>30540833</v>
          </cell>
          <cell r="H394">
            <v>33601686</v>
          </cell>
          <cell r="J394">
            <v>29574411</v>
          </cell>
        </row>
        <row r="395">
          <cell r="A395">
            <v>292105</v>
          </cell>
          <cell r="B395" t="str">
            <v>BA</v>
          </cell>
          <cell r="C395" t="str">
            <v>MATINA</v>
          </cell>
          <cell r="D395" t="str">
            <v>292105</v>
          </cell>
          <cell r="F395">
            <v>13537767</v>
          </cell>
          <cell r="H395">
            <v>14632902</v>
          </cell>
          <cell r="J395">
            <v>11908908</v>
          </cell>
        </row>
        <row r="396">
          <cell r="A396">
            <v>292110</v>
          </cell>
          <cell r="B396" t="str">
            <v>BA</v>
          </cell>
          <cell r="C396" t="str">
            <v>MEDEIROS NETO</v>
          </cell>
          <cell r="D396" t="str">
            <v>292110</v>
          </cell>
          <cell r="F396">
            <v>39683784</v>
          </cell>
          <cell r="H396">
            <v>42518340</v>
          </cell>
          <cell r="J396">
            <v>34014672</v>
          </cell>
        </row>
        <row r="397">
          <cell r="A397">
            <v>292120</v>
          </cell>
          <cell r="B397" t="str">
            <v>BA</v>
          </cell>
          <cell r="C397" t="str">
            <v>MIGUEL CALMON</v>
          </cell>
          <cell r="D397" t="str">
            <v>292120</v>
          </cell>
          <cell r="E397">
            <v>200708</v>
          </cell>
          <cell r="F397">
            <v>17829555</v>
          </cell>
          <cell r="G397">
            <v>175687</v>
          </cell>
          <cell r="H397">
            <v>16407695</v>
          </cell>
          <cell r="I397">
            <v>157252</v>
          </cell>
          <cell r="J397">
            <v>10034372</v>
          </cell>
        </row>
        <row r="398">
          <cell r="A398">
            <v>292140</v>
          </cell>
          <cell r="B398" t="str">
            <v>BA</v>
          </cell>
          <cell r="C398" t="str">
            <v>MIRANGABA</v>
          </cell>
          <cell r="D398" t="str">
            <v>292140</v>
          </cell>
          <cell r="E398">
            <v>268497</v>
          </cell>
          <cell r="F398">
            <v>17598942</v>
          </cell>
          <cell r="G398">
            <v>136943</v>
          </cell>
          <cell r="H398">
            <v>16492486</v>
          </cell>
          <cell r="I398">
            <v>114237</v>
          </cell>
          <cell r="J398">
            <v>16312920</v>
          </cell>
        </row>
        <row r="399">
          <cell r="A399">
            <v>292145</v>
          </cell>
          <cell r="B399" t="str">
            <v>BA</v>
          </cell>
          <cell r="C399" t="str">
            <v>MIRANTE</v>
          </cell>
          <cell r="D399" t="str">
            <v>292145</v>
          </cell>
          <cell r="E399">
            <v>1765527</v>
          </cell>
          <cell r="F399">
            <v>61874952</v>
          </cell>
          <cell r="H399">
            <v>54595599</v>
          </cell>
          <cell r="I399">
            <v>47469</v>
          </cell>
          <cell r="J399">
            <v>52751094</v>
          </cell>
        </row>
        <row r="400">
          <cell r="A400">
            <v>292150</v>
          </cell>
          <cell r="B400" t="str">
            <v>BA</v>
          </cell>
          <cell r="C400" t="str">
            <v>MONTE SANTO</v>
          </cell>
          <cell r="D400" t="str">
            <v>292150</v>
          </cell>
          <cell r="E400">
            <v>112142</v>
          </cell>
          <cell r="F400">
            <v>480723313</v>
          </cell>
          <cell r="H400">
            <v>519065577</v>
          </cell>
          <cell r="J400">
            <v>414700092</v>
          </cell>
        </row>
        <row r="401">
          <cell r="A401">
            <v>292160</v>
          </cell>
          <cell r="B401" t="str">
            <v>BA</v>
          </cell>
          <cell r="C401" t="str">
            <v>MORPARÁ</v>
          </cell>
          <cell r="D401" t="str">
            <v>292160</v>
          </cell>
          <cell r="F401">
            <v>21689696</v>
          </cell>
          <cell r="H401">
            <v>23412840</v>
          </cell>
          <cell r="J401">
            <v>18727218</v>
          </cell>
        </row>
        <row r="402">
          <cell r="A402">
            <v>292170</v>
          </cell>
          <cell r="B402" t="str">
            <v>BA</v>
          </cell>
          <cell r="C402" t="str">
            <v>MORRO DO CHAPÉU</v>
          </cell>
          <cell r="D402" t="str">
            <v>292170</v>
          </cell>
          <cell r="F402">
            <v>33442920</v>
          </cell>
          <cell r="H402">
            <v>35831700</v>
          </cell>
          <cell r="J402">
            <v>28665360</v>
          </cell>
        </row>
        <row r="403">
          <cell r="A403">
            <v>292180</v>
          </cell>
          <cell r="B403" t="str">
            <v>BA</v>
          </cell>
          <cell r="C403" t="str">
            <v>MORTUGABA</v>
          </cell>
          <cell r="D403" t="str">
            <v>292180</v>
          </cell>
          <cell r="E403">
            <v>1166716</v>
          </cell>
          <cell r="F403">
            <v>26803680</v>
          </cell>
          <cell r="G403">
            <v>62975</v>
          </cell>
          <cell r="H403">
            <v>23078168</v>
          </cell>
          <cell r="I403">
            <v>76033</v>
          </cell>
          <cell r="J403">
            <v>18898064</v>
          </cell>
        </row>
        <row r="404">
          <cell r="A404">
            <v>292190</v>
          </cell>
          <cell r="B404" t="str">
            <v>BA</v>
          </cell>
          <cell r="C404" t="str">
            <v>MUCUGÊ</v>
          </cell>
          <cell r="D404" t="str">
            <v>292190</v>
          </cell>
          <cell r="F404">
            <v>12457368</v>
          </cell>
          <cell r="H404">
            <v>13347180</v>
          </cell>
          <cell r="J404">
            <v>10677744</v>
          </cell>
        </row>
        <row r="405">
          <cell r="A405">
            <v>292200</v>
          </cell>
          <cell r="B405" t="str">
            <v>BA</v>
          </cell>
          <cell r="C405" t="str">
            <v>MUCURI</v>
          </cell>
          <cell r="D405" t="str">
            <v>292200</v>
          </cell>
          <cell r="E405">
            <v>309932</v>
          </cell>
          <cell r="F405">
            <v>23458428</v>
          </cell>
          <cell r="G405">
            <v>283144</v>
          </cell>
          <cell r="H405">
            <v>24894247</v>
          </cell>
          <cell r="I405">
            <v>614126</v>
          </cell>
          <cell r="J405">
            <v>30570786</v>
          </cell>
        </row>
        <row r="406">
          <cell r="A406">
            <v>292205</v>
          </cell>
          <cell r="B406" t="str">
            <v>BA</v>
          </cell>
          <cell r="C406" t="str">
            <v>MULUNGU DO MORRO</v>
          </cell>
          <cell r="D406" t="str">
            <v>292205</v>
          </cell>
          <cell r="E406">
            <v>265466</v>
          </cell>
          <cell r="F406">
            <v>28504250</v>
          </cell>
          <cell r="G406">
            <v>283695</v>
          </cell>
          <cell r="H406">
            <v>30294311</v>
          </cell>
          <cell r="I406">
            <v>11</v>
          </cell>
          <cell r="J406">
            <v>22323405</v>
          </cell>
        </row>
        <row r="407">
          <cell r="A407">
            <v>292210</v>
          </cell>
          <cell r="B407" t="str">
            <v>BA</v>
          </cell>
          <cell r="C407" t="str">
            <v>MUNDO NOVO</v>
          </cell>
          <cell r="D407" t="str">
            <v>292210</v>
          </cell>
          <cell r="F407">
            <v>112863681</v>
          </cell>
          <cell r="H407">
            <v>120490350</v>
          </cell>
          <cell r="I407">
            <v>135238</v>
          </cell>
          <cell r="J407">
            <v>96652058</v>
          </cell>
        </row>
        <row r="408">
          <cell r="A408">
            <v>292220</v>
          </cell>
          <cell r="B408" t="str">
            <v>BA</v>
          </cell>
          <cell r="C408" t="str">
            <v>MUNIZ FERREIRA</v>
          </cell>
          <cell r="D408" t="str">
            <v>292220</v>
          </cell>
          <cell r="F408">
            <v>1574636</v>
          </cell>
          <cell r="H408">
            <v>1687110</v>
          </cell>
          <cell r="J408">
            <v>1349688</v>
          </cell>
        </row>
        <row r="409">
          <cell r="A409">
            <v>292225</v>
          </cell>
          <cell r="B409" t="str">
            <v>BA</v>
          </cell>
          <cell r="C409" t="str">
            <v>MUQUÉM DE SÃO FRANCISCO</v>
          </cell>
          <cell r="D409" t="str">
            <v>292225</v>
          </cell>
          <cell r="F409">
            <v>2818558</v>
          </cell>
          <cell r="H409">
            <v>3367835</v>
          </cell>
          <cell r="J409">
            <v>2558208</v>
          </cell>
        </row>
        <row r="410">
          <cell r="A410">
            <v>292230</v>
          </cell>
          <cell r="B410" t="str">
            <v>BA</v>
          </cell>
          <cell r="C410" t="str">
            <v>MURITIBA</v>
          </cell>
          <cell r="D410" t="str">
            <v>292230</v>
          </cell>
          <cell r="E410">
            <v>137529</v>
          </cell>
          <cell r="F410">
            <v>27299014</v>
          </cell>
          <cell r="G410">
            <v>105676</v>
          </cell>
          <cell r="H410">
            <v>28566747</v>
          </cell>
          <cell r="I410">
            <v>247365</v>
          </cell>
          <cell r="J410">
            <v>18139939</v>
          </cell>
        </row>
        <row r="411">
          <cell r="A411">
            <v>292240</v>
          </cell>
          <cell r="B411" t="str">
            <v>BA</v>
          </cell>
          <cell r="C411" t="str">
            <v>MUTUÍPE</v>
          </cell>
          <cell r="D411" t="str">
            <v>292240</v>
          </cell>
          <cell r="F411">
            <v>1823668</v>
          </cell>
          <cell r="G411">
            <v>510</v>
          </cell>
          <cell r="H411">
            <v>5867285</v>
          </cell>
          <cell r="I411">
            <v>122068</v>
          </cell>
          <cell r="J411">
            <v>5296491</v>
          </cell>
        </row>
        <row r="412">
          <cell r="A412">
            <v>292250</v>
          </cell>
          <cell r="B412" t="str">
            <v>BA</v>
          </cell>
          <cell r="C412" t="str">
            <v>NAZARÉ</v>
          </cell>
          <cell r="D412" t="str">
            <v>292250</v>
          </cell>
          <cell r="F412">
            <v>7514724</v>
          </cell>
          <cell r="H412">
            <v>8051490</v>
          </cell>
          <cell r="J412">
            <v>6441192</v>
          </cell>
        </row>
        <row r="413">
          <cell r="A413">
            <v>292260</v>
          </cell>
          <cell r="B413" t="str">
            <v>BA</v>
          </cell>
          <cell r="C413" t="str">
            <v>NILO PEÇANHA</v>
          </cell>
          <cell r="D413" t="str">
            <v>292260</v>
          </cell>
          <cell r="F413">
            <v>18123756</v>
          </cell>
          <cell r="H413">
            <v>19418310</v>
          </cell>
          <cell r="J413">
            <v>15534648</v>
          </cell>
        </row>
        <row r="414">
          <cell r="A414">
            <v>292265</v>
          </cell>
          <cell r="B414" t="str">
            <v>BA</v>
          </cell>
          <cell r="C414" t="str">
            <v>NORDESTINA</v>
          </cell>
          <cell r="D414" t="str">
            <v>292265</v>
          </cell>
          <cell r="F414">
            <v>19722164</v>
          </cell>
          <cell r="H414">
            <v>21130890</v>
          </cell>
          <cell r="J414">
            <v>16904712</v>
          </cell>
        </row>
        <row r="415">
          <cell r="A415">
            <v>292270</v>
          </cell>
          <cell r="B415" t="str">
            <v>BA</v>
          </cell>
          <cell r="C415" t="str">
            <v>NOVA CANAÃ</v>
          </cell>
          <cell r="D415" t="str">
            <v>292270</v>
          </cell>
          <cell r="E415">
            <v>131120</v>
          </cell>
          <cell r="F415">
            <v>21635058</v>
          </cell>
          <cell r="G415">
            <v>49357</v>
          </cell>
          <cell r="H415">
            <v>25364495</v>
          </cell>
          <cell r="I415">
            <v>105583</v>
          </cell>
          <cell r="J415">
            <v>20166708</v>
          </cell>
        </row>
        <row r="416">
          <cell r="A416">
            <v>292273</v>
          </cell>
          <cell r="B416" t="str">
            <v>BA</v>
          </cell>
          <cell r="C416" t="str">
            <v>NOVA FÁTIMA</v>
          </cell>
          <cell r="D416" t="str">
            <v>292273</v>
          </cell>
          <cell r="F416">
            <v>6266201</v>
          </cell>
          <cell r="H416">
            <v>7451316</v>
          </cell>
          <cell r="J416">
            <v>5847731</v>
          </cell>
        </row>
        <row r="417">
          <cell r="A417">
            <v>292275</v>
          </cell>
          <cell r="B417" t="str">
            <v>BA</v>
          </cell>
          <cell r="C417" t="str">
            <v>NOVA IBIÁ</v>
          </cell>
          <cell r="D417" t="str">
            <v>292275</v>
          </cell>
          <cell r="E417">
            <v>76285</v>
          </cell>
          <cell r="F417">
            <v>6070047</v>
          </cell>
          <cell r="G417">
            <v>72321</v>
          </cell>
          <cell r="H417">
            <v>8339910</v>
          </cell>
          <cell r="I417">
            <v>81999</v>
          </cell>
          <cell r="J417">
            <v>5745786</v>
          </cell>
        </row>
        <row r="418">
          <cell r="A418">
            <v>292280</v>
          </cell>
          <cell r="B418" t="str">
            <v>BA</v>
          </cell>
          <cell r="C418" t="str">
            <v>NOVA ITARANA</v>
          </cell>
          <cell r="D418" t="str">
            <v>292280</v>
          </cell>
          <cell r="F418">
            <v>6476860</v>
          </cell>
          <cell r="H418">
            <v>6908967</v>
          </cell>
          <cell r="I418">
            <v>17038</v>
          </cell>
          <cell r="J418">
            <v>4911156</v>
          </cell>
        </row>
        <row r="419">
          <cell r="A419">
            <v>292290</v>
          </cell>
          <cell r="B419" t="str">
            <v>BA</v>
          </cell>
          <cell r="C419" t="str">
            <v>NOVA SOURE</v>
          </cell>
          <cell r="D419" t="str">
            <v>292290</v>
          </cell>
          <cell r="E419">
            <v>160083</v>
          </cell>
          <cell r="F419">
            <v>4100635</v>
          </cell>
          <cell r="G419">
            <v>3660</v>
          </cell>
          <cell r="H419">
            <v>343286</v>
          </cell>
          <cell r="I419">
            <v>454</v>
          </cell>
          <cell r="J419">
            <v>2410983</v>
          </cell>
        </row>
        <row r="420">
          <cell r="A420">
            <v>292300</v>
          </cell>
          <cell r="B420" t="str">
            <v>BA</v>
          </cell>
          <cell r="C420" t="str">
            <v>NOVA VIÇOSA</v>
          </cell>
          <cell r="D420" t="str">
            <v>292300</v>
          </cell>
          <cell r="E420">
            <v>388381</v>
          </cell>
          <cell r="F420">
            <v>684437223</v>
          </cell>
          <cell r="G420">
            <v>224383</v>
          </cell>
          <cell r="H420">
            <v>732685543</v>
          </cell>
          <cell r="I420">
            <v>100886</v>
          </cell>
          <cell r="J420">
            <v>595224432</v>
          </cell>
        </row>
        <row r="421">
          <cell r="A421">
            <v>292310</v>
          </cell>
          <cell r="B421" t="str">
            <v>BA</v>
          </cell>
          <cell r="C421" t="str">
            <v>OLINDINA</v>
          </cell>
          <cell r="D421" t="str">
            <v>292310</v>
          </cell>
          <cell r="F421">
            <v>28751156</v>
          </cell>
          <cell r="H421">
            <v>30804810</v>
          </cell>
          <cell r="J421">
            <v>24643848</v>
          </cell>
        </row>
        <row r="422">
          <cell r="A422">
            <v>292320</v>
          </cell>
          <cell r="B422" t="str">
            <v>BA</v>
          </cell>
          <cell r="C422" t="str">
            <v>OLIVEIRA DOS BREJINHOS</v>
          </cell>
          <cell r="D422" t="str">
            <v>292320</v>
          </cell>
          <cell r="F422">
            <v>0</v>
          </cell>
          <cell r="H422">
            <v>0</v>
          </cell>
          <cell r="J422">
            <v>0</v>
          </cell>
        </row>
        <row r="423">
          <cell r="A423">
            <v>292335</v>
          </cell>
          <cell r="B423" t="str">
            <v>BA</v>
          </cell>
          <cell r="C423" t="str">
            <v>OUROLÂNDIA</v>
          </cell>
          <cell r="D423" t="str">
            <v>292335</v>
          </cell>
          <cell r="F423">
            <v>44109988</v>
          </cell>
          <cell r="G423">
            <v>1000</v>
          </cell>
          <cell r="H423">
            <v>47218586</v>
          </cell>
          <cell r="J423">
            <v>37745208</v>
          </cell>
        </row>
        <row r="424">
          <cell r="A424">
            <v>292340</v>
          </cell>
          <cell r="B424" t="str">
            <v>BA</v>
          </cell>
          <cell r="C424" t="str">
            <v>PALMAS DE MONTE ALTO</v>
          </cell>
          <cell r="D424" t="str">
            <v>292340</v>
          </cell>
          <cell r="F424">
            <v>7780847</v>
          </cell>
          <cell r="G424">
            <v>2897</v>
          </cell>
          <cell r="H424">
            <v>9407226</v>
          </cell>
          <cell r="I424">
            <v>186</v>
          </cell>
          <cell r="J424">
            <v>10116559</v>
          </cell>
        </row>
        <row r="425">
          <cell r="A425">
            <v>292350</v>
          </cell>
          <cell r="B425" t="str">
            <v>BA</v>
          </cell>
          <cell r="C425" t="str">
            <v>PALMEIRAS</v>
          </cell>
          <cell r="D425" t="str">
            <v>292350</v>
          </cell>
          <cell r="F425">
            <v>7560</v>
          </cell>
          <cell r="H425">
            <v>8100</v>
          </cell>
          <cell r="J425">
            <v>6480</v>
          </cell>
        </row>
        <row r="426">
          <cell r="A426">
            <v>292360</v>
          </cell>
          <cell r="B426" t="str">
            <v>BA</v>
          </cell>
          <cell r="C426" t="str">
            <v>PARAMIRIM</v>
          </cell>
          <cell r="D426" t="str">
            <v>292360</v>
          </cell>
          <cell r="E426">
            <v>962</v>
          </cell>
          <cell r="F426">
            <v>3465770</v>
          </cell>
          <cell r="G426">
            <v>512</v>
          </cell>
          <cell r="H426">
            <v>4009863</v>
          </cell>
          <cell r="I426">
            <v>3080</v>
          </cell>
          <cell r="J426">
            <v>3299129</v>
          </cell>
        </row>
        <row r="427">
          <cell r="A427">
            <v>292370</v>
          </cell>
          <cell r="B427" t="str">
            <v>BA</v>
          </cell>
          <cell r="C427" t="str">
            <v>PARATINGA</v>
          </cell>
          <cell r="D427" t="str">
            <v>292370</v>
          </cell>
          <cell r="F427">
            <v>27737752</v>
          </cell>
          <cell r="H427">
            <v>36910497</v>
          </cell>
          <cell r="J427">
            <v>33691944</v>
          </cell>
        </row>
        <row r="428">
          <cell r="A428">
            <v>292380</v>
          </cell>
          <cell r="B428" t="str">
            <v>BA</v>
          </cell>
          <cell r="C428" t="str">
            <v>PARIPIRANGA</v>
          </cell>
          <cell r="D428" t="str">
            <v>292380</v>
          </cell>
          <cell r="E428">
            <v>204654</v>
          </cell>
          <cell r="F428">
            <v>8225110</v>
          </cell>
          <cell r="G428">
            <v>197175</v>
          </cell>
          <cell r="H428">
            <v>8733366</v>
          </cell>
          <cell r="I428">
            <v>162542</v>
          </cell>
          <cell r="J428">
            <v>7413041</v>
          </cell>
        </row>
        <row r="429">
          <cell r="A429">
            <v>292390</v>
          </cell>
          <cell r="B429" t="str">
            <v>BA</v>
          </cell>
          <cell r="C429" t="str">
            <v>PAU BRASIL</v>
          </cell>
          <cell r="D429" t="str">
            <v>292390</v>
          </cell>
          <cell r="F429">
            <v>30831898</v>
          </cell>
          <cell r="G429">
            <v>1101258</v>
          </cell>
          <cell r="H429">
            <v>22415102</v>
          </cell>
          <cell r="I429">
            <v>2962</v>
          </cell>
          <cell r="J429">
            <v>11516057</v>
          </cell>
        </row>
        <row r="430">
          <cell r="A430">
            <v>292400</v>
          </cell>
          <cell r="B430" t="str">
            <v>BA</v>
          </cell>
          <cell r="C430" t="str">
            <v>PAULO AFONSO</v>
          </cell>
          <cell r="D430" t="str">
            <v>292400</v>
          </cell>
          <cell r="F430">
            <v>1813003556</v>
          </cell>
          <cell r="H430">
            <v>1942503810</v>
          </cell>
          <cell r="J430">
            <v>1553994588</v>
          </cell>
        </row>
        <row r="431">
          <cell r="A431">
            <v>292405</v>
          </cell>
          <cell r="B431" t="str">
            <v>BA</v>
          </cell>
          <cell r="C431" t="str">
            <v>PÉ DE SERRA</v>
          </cell>
          <cell r="D431" t="str">
            <v>292405</v>
          </cell>
          <cell r="E431">
            <v>1086392</v>
          </cell>
          <cell r="F431">
            <v>27247448</v>
          </cell>
          <cell r="G431">
            <v>3374</v>
          </cell>
          <cell r="H431">
            <v>15317806</v>
          </cell>
          <cell r="J431">
            <v>12291744</v>
          </cell>
        </row>
        <row r="432">
          <cell r="A432">
            <v>292410</v>
          </cell>
          <cell r="B432" t="str">
            <v>BA</v>
          </cell>
          <cell r="C432" t="str">
            <v>PEDRÃO</v>
          </cell>
          <cell r="D432" t="str">
            <v>292410</v>
          </cell>
          <cell r="F432">
            <v>12794656</v>
          </cell>
          <cell r="G432">
            <v>459952</v>
          </cell>
          <cell r="H432">
            <v>8632399</v>
          </cell>
          <cell r="J432">
            <v>6185149</v>
          </cell>
        </row>
        <row r="433">
          <cell r="A433">
            <v>292430</v>
          </cell>
          <cell r="B433" t="str">
            <v>BA</v>
          </cell>
          <cell r="C433" t="str">
            <v>PIATÃ</v>
          </cell>
          <cell r="D433" t="str">
            <v>292430</v>
          </cell>
          <cell r="F433">
            <v>36424528</v>
          </cell>
          <cell r="H433">
            <v>39026280</v>
          </cell>
          <cell r="J433">
            <v>31221024</v>
          </cell>
        </row>
        <row r="434">
          <cell r="A434">
            <v>292440</v>
          </cell>
          <cell r="B434" t="str">
            <v>BA</v>
          </cell>
          <cell r="C434" t="str">
            <v>PILÃO ARCADO</v>
          </cell>
          <cell r="D434" t="str">
            <v>292440</v>
          </cell>
          <cell r="F434">
            <v>103390924</v>
          </cell>
          <cell r="H434">
            <v>110775990</v>
          </cell>
          <cell r="I434">
            <v>107874</v>
          </cell>
          <cell r="J434">
            <v>91645814</v>
          </cell>
        </row>
        <row r="435">
          <cell r="A435">
            <v>292460</v>
          </cell>
          <cell r="B435" t="str">
            <v>BA</v>
          </cell>
          <cell r="C435" t="str">
            <v>PINDOBAÇU</v>
          </cell>
          <cell r="D435" t="str">
            <v>292460</v>
          </cell>
          <cell r="F435">
            <v>45158826</v>
          </cell>
          <cell r="H435">
            <v>48367212</v>
          </cell>
          <cell r="J435">
            <v>41561395</v>
          </cell>
        </row>
        <row r="436">
          <cell r="A436">
            <v>292465</v>
          </cell>
          <cell r="B436" t="str">
            <v>BA</v>
          </cell>
          <cell r="C436" t="str">
            <v>PINTADAS</v>
          </cell>
          <cell r="D436" t="str">
            <v>292465</v>
          </cell>
          <cell r="E436">
            <v>190425</v>
          </cell>
          <cell r="F436">
            <v>13824917</v>
          </cell>
          <cell r="G436">
            <v>5760</v>
          </cell>
          <cell r="H436">
            <v>12735091</v>
          </cell>
          <cell r="I436">
            <v>11340</v>
          </cell>
          <cell r="J436">
            <v>9152520</v>
          </cell>
        </row>
        <row r="437">
          <cell r="A437">
            <v>292470</v>
          </cell>
          <cell r="B437" t="str">
            <v>BA</v>
          </cell>
          <cell r="C437" t="str">
            <v>PIRIPÁ</v>
          </cell>
          <cell r="D437" t="str">
            <v>292470</v>
          </cell>
          <cell r="F437">
            <v>17306218</v>
          </cell>
          <cell r="H437">
            <v>19277213</v>
          </cell>
          <cell r="J437">
            <v>14678731</v>
          </cell>
        </row>
        <row r="438">
          <cell r="A438">
            <v>292480</v>
          </cell>
          <cell r="B438" t="str">
            <v>BA</v>
          </cell>
          <cell r="C438" t="str">
            <v>PIRITIBA</v>
          </cell>
          <cell r="D438" t="str">
            <v>292480</v>
          </cell>
          <cell r="E438">
            <v>144370</v>
          </cell>
          <cell r="F438">
            <v>8303879</v>
          </cell>
          <cell r="G438">
            <v>55840</v>
          </cell>
          <cell r="H438">
            <v>8193019</v>
          </cell>
          <cell r="I438">
            <v>81210</v>
          </cell>
          <cell r="J438">
            <v>8010739</v>
          </cell>
        </row>
        <row r="439">
          <cell r="A439">
            <v>292490</v>
          </cell>
          <cell r="B439" t="str">
            <v>BA</v>
          </cell>
          <cell r="C439" t="str">
            <v>PLANALTINO</v>
          </cell>
          <cell r="D439" t="str">
            <v>292490</v>
          </cell>
          <cell r="F439">
            <v>35716520</v>
          </cell>
          <cell r="H439">
            <v>38267700</v>
          </cell>
          <cell r="J439">
            <v>30614160</v>
          </cell>
        </row>
        <row r="440">
          <cell r="A440">
            <v>292500</v>
          </cell>
          <cell r="B440" t="str">
            <v>BA</v>
          </cell>
          <cell r="C440" t="str">
            <v>PLANALTO</v>
          </cell>
          <cell r="D440" t="str">
            <v>292500</v>
          </cell>
          <cell r="E440">
            <v>183031</v>
          </cell>
          <cell r="F440">
            <v>9418456</v>
          </cell>
          <cell r="G440">
            <v>238061</v>
          </cell>
          <cell r="H440">
            <v>11091941</v>
          </cell>
          <cell r="I440">
            <v>190487</v>
          </cell>
          <cell r="J440">
            <v>9384124</v>
          </cell>
        </row>
        <row r="441">
          <cell r="A441">
            <v>292510</v>
          </cell>
          <cell r="B441" t="str">
            <v>BA</v>
          </cell>
          <cell r="C441" t="str">
            <v>POÇÕES</v>
          </cell>
          <cell r="D441" t="str">
            <v>292510</v>
          </cell>
          <cell r="E441">
            <v>271565</v>
          </cell>
          <cell r="F441">
            <v>50798391</v>
          </cell>
          <cell r="G441">
            <v>212337</v>
          </cell>
          <cell r="H441">
            <v>51356699</v>
          </cell>
          <cell r="I441">
            <v>263244</v>
          </cell>
          <cell r="J441">
            <v>40048357</v>
          </cell>
        </row>
        <row r="442">
          <cell r="A442">
            <v>292525</v>
          </cell>
          <cell r="B442" t="str">
            <v>BA</v>
          </cell>
          <cell r="C442" t="str">
            <v>PONTO NOVO</v>
          </cell>
          <cell r="D442" t="str">
            <v>292525</v>
          </cell>
          <cell r="E442">
            <v>311347</v>
          </cell>
          <cell r="F442">
            <v>42648670</v>
          </cell>
          <cell r="G442">
            <v>254922</v>
          </cell>
          <cell r="H442">
            <v>44443995</v>
          </cell>
          <cell r="I442">
            <v>201525</v>
          </cell>
          <cell r="J442">
            <v>34132491</v>
          </cell>
        </row>
        <row r="443">
          <cell r="A443">
            <v>292530</v>
          </cell>
          <cell r="B443" t="str">
            <v>BA</v>
          </cell>
          <cell r="C443" t="str">
            <v>PORTO SEGURO</v>
          </cell>
          <cell r="D443" t="str">
            <v>292530</v>
          </cell>
          <cell r="E443">
            <v>1328814</v>
          </cell>
          <cell r="F443">
            <v>225221608</v>
          </cell>
          <cell r="G443">
            <v>853170</v>
          </cell>
          <cell r="H443">
            <v>240532160</v>
          </cell>
          <cell r="I443">
            <v>859492</v>
          </cell>
          <cell r="J443">
            <v>207816829</v>
          </cell>
        </row>
        <row r="444">
          <cell r="A444">
            <v>292540</v>
          </cell>
          <cell r="B444" t="str">
            <v>BA</v>
          </cell>
          <cell r="C444" t="str">
            <v>POTIRAGUÁ</v>
          </cell>
          <cell r="D444" t="str">
            <v>292540</v>
          </cell>
          <cell r="F444">
            <v>17865494</v>
          </cell>
          <cell r="H444">
            <v>19102260</v>
          </cell>
          <cell r="J444">
            <v>15236772</v>
          </cell>
        </row>
        <row r="445">
          <cell r="A445">
            <v>292550</v>
          </cell>
          <cell r="B445" t="str">
            <v>BA</v>
          </cell>
          <cell r="C445" t="str">
            <v>PRADO</v>
          </cell>
          <cell r="D445" t="str">
            <v>292550</v>
          </cell>
          <cell r="F445">
            <v>2160984</v>
          </cell>
          <cell r="H445">
            <v>2315340</v>
          </cell>
          <cell r="J445">
            <v>1852272</v>
          </cell>
        </row>
        <row r="446">
          <cell r="A446">
            <v>292560</v>
          </cell>
          <cell r="B446" t="str">
            <v>BA</v>
          </cell>
          <cell r="C446" t="str">
            <v>PRESIDENTE DUTRA</v>
          </cell>
          <cell r="D446" t="str">
            <v>292560</v>
          </cell>
          <cell r="F446">
            <v>5028800</v>
          </cell>
          <cell r="H446">
            <v>5388000</v>
          </cell>
          <cell r="J446">
            <v>4310400</v>
          </cell>
        </row>
        <row r="447">
          <cell r="A447">
            <v>292570</v>
          </cell>
          <cell r="B447" t="str">
            <v>BA</v>
          </cell>
          <cell r="C447" t="str">
            <v>PRESIDENTE JÂNIO QUADROS</v>
          </cell>
          <cell r="D447" t="str">
            <v>292570</v>
          </cell>
          <cell r="F447">
            <v>55205714</v>
          </cell>
          <cell r="G447">
            <v>1569087</v>
          </cell>
          <cell r="H447">
            <v>40662270</v>
          </cell>
          <cell r="I447">
            <v>38152</v>
          </cell>
          <cell r="J447">
            <v>30679655</v>
          </cell>
        </row>
        <row r="448">
          <cell r="A448">
            <v>292575</v>
          </cell>
          <cell r="B448" t="str">
            <v>BA</v>
          </cell>
          <cell r="C448" t="str">
            <v>PRESIDENTE TANCREDO NEVES</v>
          </cell>
          <cell r="D448" t="str">
            <v>292575</v>
          </cell>
          <cell r="F448">
            <v>10055024</v>
          </cell>
          <cell r="H448">
            <v>10773240</v>
          </cell>
          <cell r="J448">
            <v>11041267</v>
          </cell>
        </row>
        <row r="449">
          <cell r="A449">
            <v>292580</v>
          </cell>
          <cell r="B449" t="str">
            <v>BA</v>
          </cell>
          <cell r="C449" t="str">
            <v>QUEIMADAS</v>
          </cell>
          <cell r="D449" t="str">
            <v>292580</v>
          </cell>
          <cell r="E449">
            <v>42765</v>
          </cell>
          <cell r="F449">
            <v>18877308</v>
          </cell>
          <cell r="G449">
            <v>14570</v>
          </cell>
          <cell r="H449">
            <v>19707305</v>
          </cell>
          <cell r="I449">
            <v>41292</v>
          </cell>
          <cell r="J449">
            <v>16510386</v>
          </cell>
        </row>
        <row r="450">
          <cell r="A450">
            <v>292590</v>
          </cell>
          <cell r="B450" t="str">
            <v>BA</v>
          </cell>
          <cell r="C450" t="str">
            <v>QUIJINGUE</v>
          </cell>
          <cell r="D450" t="str">
            <v>292590</v>
          </cell>
          <cell r="F450">
            <v>136329900</v>
          </cell>
          <cell r="G450">
            <v>58438</v>
          </cell>
          <cell r="H450">
            <v>146010698</v>
          </cell>
          <cell r="J450">
            <v>116773918</v>
          </cell>
        </row>
        <row r="451">
          <cell r="A451">
            <v>292593</v>
          </cell>
          <cell r="B451" t="str">
            <v>BA</v>
          </cell>
          <cell r="C451" t="str">
            <v>QUIXABEIRA</v>
          </cell>
          <cell r="D451" t="str">
            <v>292593</v>
          </cell>
          <cell r="E451">
            <v>418830</v>
          </cell>
          <cell r="F451">
            <v>17601211</v>
          </cell>
          <cell r="G451">
            <v>291232</v>
          </cell>
          <cell r="H451">
            <v>16349672</v>
          </cell>
          <cell r="I451">
            <v>126453</v>
          </cell>
          <cell r="J451">
            <v>8827216</v>
          </cell>
        </row>
        <row r="452">
          <cell r="A452">
            <v>292595</v>
          </cell>
          <cell r="B452" t="str">
            <v>BA</v>
          </cell>
          <cell r="C452" t="str">
            <v>RAFAEL JAMBEIRO</v>
          </cell>
          <cell r="D452" t="str">
            <v>292595</v>
          </cell>
          <cell r="F452">
            <v>71655696</v>
          </cell>
          <cell r="H452">
            <v>76773960</v>
          </cell>
          <cell r="J452">
            <v>61419168</v>
          </cell>
        </row>
        <row r="453">
          <cell r="A453">
            <v>292600</v>
          </cell>
          <cell r="B453" t="str">
            <v>BA</v>
          </cell>
          <cell r="C453" t="str">
            <v>REMANSO</v>
          </cell>
          <cell r="D453" t="str">
            <v>292600</v>
          </cell>
          <cell r="E453">
            <v>137139</v>
          </cell>
          <cell r="F453">
            <v>3674415061</v>
          </cell>
          <cell r="G453">
            <v>58705</v>
          </cell>
          <cell r="H453">
            <v>3933237503</v>
          </cell>
          <cell r="I453">
            <v>21079</v>
          </cell>
          <cell r="J453">
            <v>3144252304</v>
          </cell>
        </row>
        <row r="454">
          <cell r="A454">
            <v>292610</v>
          </cell>
          <cell r="B454" t="str">
            <v>BA</v>
          </cell>
          <cell r="C454" t="str">
            <v>RETIROLÂNDIA</v>
          </cell>
          <cell r="D454" t="str">
            <v>292610</v>
          </cell>
          <cell r="F454">
            <v>868560</v>
          </cell>
          <cell r="H454">
            <v>930600</v>
          </cell>
          <cell r="J454">
            <v>744480</v>
          </cell>
        </row>
        <row r="455">
          <cell r="A455">
            <v>292620</v>
          </cell>
          <cell r="B455" t="str">
            <v>BA</v>
          </cell>
          <cell r="C455" t="str">
            <v>RIACHÃO DAS NEVES</v>
          </cell>
          <cell r="D455" t="str">
            <v>292620</v>
          </cell>
          <cell r="F455">
            <v>22091048</v>
          </cell>
          <cell r="G455">
            <v>66072</v>
          </cell>
          <cell r="H455">
            <v>21574073</v>
          </cell>
          <cell r="I455">
            <v>2034</v>
          </cell>
          <cell r="J455">
            <v>17059555</v>
          </cell>
        </row>
        <row r="456">
          <cell r="A456">
            <v>292630</v>
          </cell>
          <cell r="B456" t="str">
            <v>BA</v>
          </cell>
          <cell r="C456" t="str">
            <v>RIACHÃO DO JACUÍPE</v>
          </cell>
          <cell r="D456" t="str">
            <v>292630</v>
          </cell>
          <cell r="E456">
            <v>209129</v>
          </cell>
          <cell r="F456">
            <v>70349894</v>
          </cell>
          <cell r="H456">
            <v>74291246</v>
          </cell>
          <cell r="I456">
            <v>1930</v>
          </cell>
          <cell r="J456">
            <v>62784745</v>
          </cell>
        </row>
        <row r="457">
          <cell r="A457">
            <v>292640</v>
          </cell>
          <cell r="B457" t="str">
            <v>BA</v>
          </cell>
          <cell r="C457" t="str">
            <v>RIACHO DE SANTANA</v>
          </cell>
          <cell r="D457" t="str">
            <v>292640</v>
          </cell>
          <cell r="F457">
            <v>162051624</v>
          </cell>
          <cell r="H457">
            <v>173626740</v>
          </cell>
          <cell r="J457">
            <v>138901392</v>
          </cell>
        </row>
        <row r="458">
          <cell r="A458">
            <v>292650</v>
          </cell>
          <cell r="B458" t="str">
            <v>BA</v>
          </cell>
          <cell r="C458" t="str">
            <v>RIBEIRA DO AMPARO</v>
          </cell>
          <cell r="D458" t="str">
            <v>292650</v>
          </cell>
          <cell r="F458">
            <v>1905820</v>
          </cell>
          <cell r="H458">
            <v>2039430</v>
          </cell>
          <cell r="J458">
            <v>1617720</v>
          </cell>
        </row>
        <row r="459">
          <cell r="A459">
            <v>292665</v>
          </cell>
          <cell r="B459" t="str">
            <v>BA</v>
          </cell>
          <cell r="C459" t="str">
            <v>RIBEIRÃO DO LARGO</v>
          </cell>
          <cell r="D459" t="str">
            <v>292665</v>
          </cell>
          <cell r="F459">
            <v>13755284</v>
          </cell>
          <cell r="H459">
            <v>15112575</v>
          </cell>
          <cell r="J459">
            <v>12033492</v>
          </cell>
        </row>
        <row r="460">
          <cell r="A460">
            <v>292670</v>
          </cell>
          <cell r="B460" t="str">
            <v>BA</v>
          </cell>
          <cell r="C460" t="str">
            <v>RIO DE CONTAS</v>
          </cell>
          <cell r="D460" t="str">
            <v>292670</v>
          </cell>
          <cell r="E460">
            <v>5500</v>
          </cell>
          <cell r="F460">
            <v>17406540</v>
          </cell>
          <cell r="H460">
            <v>19325550</v>
          </cell>
          <cell r="J460">
            <v>15460440</v>
          </cell>
        </row>
        <row r="461">
          <cell r="A461">
            <v>292690</v>
          </cell>
          <cell r="B461" t="str">
            <v>BA</v>
          </cell>
          <cell r="C461" t="str">
            <v>RIO DO PIRES</v>
          </cell>
          <cell r="D461" t="str">
            <v>292690</v>
          </cell>
          <cell r="F461">
            <v>4036648</v>
          </cell>
          <cell r="H461">
            <v>4324980</v>
          </cell>
          <cell r="J461">
            <v>3459984</v>
          </cell>
        </row>
        <row r="462">
          <cell r="A462">
            <v>292700</v>
          </cell>
          <cell r="B462" t="str">
            <v>BA</v>
          </cell>
          <cell r="C462" t="str">
            <v>RIO REAL</v>
          </cell>
          <cell r="D462" t="str">
            <v>292700</v>
          </cell>
          <cell r="E462">
            <v>4006</v>
          </cell>
          <cell r="F462">
            <v>17567103</v>
          </cell>
          <cell r="G462">
            <v>12037</v>
          </cell>
          <cell r="H462">
            <v>17171237</v>
          </cell>
          <cell r="I462">
            <v>10172</v>
          </cell>
          <cell r="J462">
            <v>12372511</v>
          </cell>
        </row>
        <row r="463">
          <cell r="A463">
            <v>292710</v>
          </cell>
          <cell r="B463" t="str">
            <v>BA</v>
          </cell>
          <cell r="C463" t="str">
            <v>RODELAS</v>
          </cell>
          <cell r="D463" t="str">
            <v>292710</v>
          </cell>
          <cell r="F463">
            <v>23062564</v>
          </cell>
          <cell r="H463">
            <v>24709890</v>
          </cell>
          <cell r="J463">
            <v>19767912</v>
          </cell>
        </row>
        <row r="464">
          <cell r="A464">
            <v>292720</v>
          </cell>
          <cell r="B464" t="str">
            <v>BA</v>
          </cell>
          <cell r="C464" t="str">
            <v>RUY BARBOSA</v>
          </cell>
          <cell r="D464" t="str">
            <v>292720</v>
          </cell>
          <cell r="E464">
            <v>235127</v>
          </cell>
          <cell r="F464">
            <v>24762510</v>
          </cell>
          <cell r="G464">
            <v>438659</v>
          </cell>
          <cell r="H464">
            <v>27888654</v>
          </cell>
          <cell r="I464">
            <v>295279</v>
          </cell>
          <cell r="J464">
            <v>17103158</v>
          </cell>
        </row>
        <row r="465">
          <cell r="A465">
            <v>292730</v>
          </cell>
          <cell r="B465" t="str">
            <v>BA</v>
          </cell>
          <cell r="C465" t="str">
            <v>SALINAS DA MARGARIDA</v>
          </cell>
          <cell r="D465" t="str">
            <v>292730</v>
          </cell>
          <cell r="F465">
            <v>4036956</v>
          </cell>
          <cell r="G465">
            <v>44646</v>
          </cell>
          <cell r="H465">
            <v>5717209</v>
          </cell>
          <cell r="I465">
            <v>4150</v>
          </cell>
          <cell r="J465">
            <v>4333920</v>
          </cell>
        </row>
        <row r="466">
          <cell r="A466">
            <v>292750</v>
          </cell>
          <cell r="B466" t="str">
            <v>BA</v>
          </cell>
          <cell r="C466" t="str">
            <v>SANTA BÁRBARA</v>
          </cell>
          <cell r="D466" t="str">
            <v>292750</v>
          </cell>
          <cell r="F466">
            <v>4241552</v>
          </cell>
          <cell r="H466">
            <v>4544520</v>
          </cell>
          <cell r="J466">
            <v>3635616</v>
          </cell>
        </row>
        <row r="467">
          <cell r="A467">
            <v>292760</v>
          </cell>
          <cell r="B467" t="str">
            <v>BA</v>
          </cell>
          <cell r="C467" t="str">
            <v>SANTA BRÍGIDA</v>
          </cell>
          <cell r="D467" t="str">
            <v>292760</v>
          </cell>
          <cell r="F467">
            <v>57516844</v>
          </cell>
          <cell r="G467">
            <v>295310</v>
          </cell>
          <cell r="H467">
            <v>57856943</v>
          </cell>
          <cell r="I467">
            <v>40451</v>
          </cell>
          <cell r="J467">
            <v>40303221</v>
          </cell>
        </row>
        <row r="468">
          <cell r="A468">
            <v>292770</v>
          </cell>
          <cell r="B468" t="str">
            <v>BA</v>
          </cell>
          <cell r="C468" t="str">
            <v>SANTA CRUZ CABRÁLIA</v>
          </cell>
          <cell r="D468" t="str">
            <v>292770</v>
          </cell>
          <cell r="E468">
            <v>222361</v>
          </cell>
          <cell r="F468">
            <v>32376915</v>
          </cell>
          <cell r="G468">
            <v>199463</v>
          </cell>
          <cell r="H468">
            <v>28067423</v>
          </cell>
          <cell r="I468">
            <v>144236</v>
          </cell>
          <cell r="J468">
            <v>18553543</v>
          </cell>
        </row>
        <row r="469">
          <cell r="A469">
            <v>292780</v>
          </cell>
          <cell r="B469" t="str">
            <v>BA</v>
          </cell>
          <cell r="C469" t="str">
            <v>SANTA CRUZ DA VITÓRIA</v>
          </cell>
          <cell r="D469" t="str">
            <v>292780</v>
          </cell>
          <cell r="F469">
            <v>4029309</v>
          </cell>
          <cell r="H469">
            <v>5112071</v>
          </cell>
          <cell r="J469">
            <v>4123385</v>
          </cell>
        </row>
        <row r="470">
          <cell r="A470">
            <v>292790</v>
          </cell>
          <cell r="B470" t="str">
            <v>BA</v>
          </cell>
          <cell r="C470" t="str">
            <v>SANTA INÊS</v>
          </cell>
          <cell r="D470" t="str">
            <v>292790</v>
          </cell>
          <cell r="F470">
            <v>7582548</v>
          </cell>
          <cell r="H470">
            <v>7248760</v>
          </cell>
          <cell r="J470">
            <v>5555694</v>
          </cell>
        </row>
        <row r="471">
          <cell r="A471">
            <v>292805</v>
          </cell>
          <cell r="B471" t="str">
            <v>BA</v>
          </cell>
          <cell r="C471" t="str">
            <v>SANTA LUZIA</v>
          </cell>
          <cell r="D471" t="str">
            <v>292805</v>
          </cell>
          <cell r="E471">
            <v>16146</v>
          </cell>
          <cell r="F471">
            <v>39905098</v>
          </cell>
          <cell r="G471">
            <v>19594</v>
          </cell>
          <cell r="H471">
            <v>41738214</v>
          </cell>
          <cell r="I471">
            <v>21223</v>
          </cell>
          <cell r="J471">
            <v>32573806</v>
          </cell>
        </row>
        <row r="472">
          <cell r="A472">
            <v>292810</v>
          </cell>
          <cell r="B472" t="str">
            <v>BA</v>
          </cell>
          <cell r="C472" t="str">
            <v>SANTA MARIA DA VITÓRIA</v>
          </cell>
          <cell r="D472" t="str">
            <v>292810</v>
          </cell>
          <cell r="F472">
            <v>74105829</v>
          </cell>
          <cell r="G472">
            <v>8550</v>
          </cell>
          <cell r="H472">
            <v>81203520</v>
          </cell>
          <cell r="I472">
            <v>27970</v>
          </cell>
          <cell r="J472">
            <v>66190809</v>
          </cell>
        </row>
        <row r="473">
          <cell r="A473">
            <v>292850</v>
          </cell>
          <cell r="B473" t="str">
            <v>BA</v>
          </cell>
          <cell r="C473" t="str">
            <v>SANTA TERESINHA</v>
          </cell>
          <cell r="D473" t="str">
            <v>292850</v>
          </cell>
          <cell r="F473">
            <v>17168648</v>
          </cell>
          <cell r="H473">
            <v>18394980</v>
          </cell>
          <cell r="J473">
            <v>14715984</v>
          </cell>
        </row>
        <row r="474">
          <cell r="A474">
            <v>292800</v>
          </cell>
          <cell r="B474" t="str">
            <v>BA</v>
          </cell>
          <cell r="C474" t="str">
            <v>SANTALUZ</v>
          </cell>
          <cell r="D474" t="str">
            <v>292800</v>
          </cell>
          <cell r="E474">
            <v>148401</v>
          </cell>
          <cell r="F474">
            <v>64722730</v>
          </cell>
          <cell r="G474">
            <v>133365</v>
          </cell>
          <cell r="H474">
            <v>70089665</v>
          </cell>
          <cell r="I474">
            <v>73922</v>
          </cell>
          <cell r="J474">
            <v>58987706</v>
          </cell>
        </row>
        <row r="475">
          <cell r="A475">
            <v>292830</v>
          </cell>
          <cell r="B475" t="str">
            <v>BA</v>
          </cell>
          <cell r="C475" t="str">
            <v>SANTANÓPOLIS</v>
          </cell>
          <cell r="D475" t="str">
            <v>292830</v>
          </cell>
          <cell r="F475">
            <v>9984907</v>
          </cell>
          <cell r="H475">
            <v>10642305</v>
          </cell>
          <cell r="J475">
            <v>8484440</v>
          </cell>
        </row>
        <row r="476">
          <cell r="A476">
            <v>292860</v>
          </cell>
          <cell r="B476" t="str">
            <v>BA</v>
          </cell>
          <cell r="C476" t="str">
            <v>SANTO AMARO</v>
          </cell>
          <cell r="D476" t="str">
            <v>292860</v>
          </cell>
          <cell r="F476">
            <v>13072864</v>
          </cell>
          <cell r="H476">
            <v>14006640</v>
          </cell>
          <cell r="J476">
            <v>11205312</v>
          </cell>
        </row>
        <row r="477">
          <cell r="A477">
            <v>292870</v>
          </cell>
          <cell r="B477" t="str">
            <v>BA</v>
          </cell>
          <cell r="C477" t="str">
            <v>SANTO ANTÔNIO DE JESUS</v>
          </cell>
          <cell r="D477" t="str">
            <v>292870</v>
          </cell>
          <cell r="F477">
            <v>132577312</v>
          </cell>
          <cell r="H477">
            <v>142047120</v>
          </cell>
          <cell r="I477">
            <v>257015</v>
          </cell>
          <cell r="J477">
            <v>114782201</v>
          </cell>
        </row>
        <row r="478">
          <cell r="A478">
            <v>292880</v>
          </cell>
          <cell r="B478" t="str">
            <v>BA</v>
          </cell>
          <cell r="C478" t="str">
            <v>SANTO ESTÊVÃO</v>
          </cell>
          <cell r="D478" t="str">
            <v>292880</v>
          </cell>
          <cell r="F478">
            <v>58353540</v>
          </cell>
          <cell r="H478">
            <v>62521650</v>
          </cell>
          <cell r="J478">
            <v>50017320</v>
          </cell>
        </row>
        <row r="479">
          <cell r="A479">
            <v>292890</v>
          </cell>
          <cell r="B479" t="str">
            <v>BA</v>
          </cell>
          <cell r="C479" t="str">
            <v>SÃO DESIDÉRIO</v>
          </cell>
          <cell r="D479" t="str">
            <v>292890</v>
          </cell>
          <cell r="E479">
            <v>188552</v>
          </cell>
          <cell r="F479">
            <v>25837022</v>
          </cell>
          <cell r="G479">
            <v>203470</v>
          </cell>
          <cell r="H479">
            <v>32720438</v>
          </cell>
          <cell r="I479">
            <v>185958</v>
          </cell>
          <cell r="J479">
            <v>23499588</v>
          </cell>
        </row>
        <row r="480">
          <cell r="A480">
            <v>292895</v>
          </cell>
          <cell r="B480" t="str">
            <v>BA</v>
          </cell>
          <cell r="C480" t="str">
            <v>SÃO DOMINGOS</v>
          </cell>
          <cell r="D480" t="str">
            <v>292895</v>
          </cell>
          <cell r="F480">
            <v>20877846</v>
          </cell>
          <cell r="H480">
            <v>24972882</v>
          </cell>
          <cell r="I480">
            <v>18458</v>
          </cell>
          <cell r="J480">
            <v>19153590</v>
          </cell>
        </row>
        <row r="481">
          <cell r="A481">
            <v>292910</v>
          </cell>
          <cell r="B481" t="str">
            <v>BA</v>
          </cell>
          <cell r="C481" t="str">
            <v>SÃO FELIPE</v>
          </cell>
          <cell r="D481" t="str">
            <v>292910</v>
          </cell>
          <cell r="F481">
            <v>295614256</v>
          </cell>
          <cell r="H481">
            <v>317451385</v>
          </cell>
          <cell r="I481">
            <v>20394</v>
          </cell>
          <cell r="J481">
            <v>256687508</v>
          </cell>
        </row>
        <row r="482">
          <cell r="A482">
            <v>292900</v>
          </cell>
          <cell r="B482" t="str">
            <v>BA</v>
          </cell>
          <cell r="C482" t="str">
            <v>SÃO FÉLIX</v>
          </cell>
          <cell r="D482" t="str">
            <v>292900</v>
          </cell>
          <cell r="E482">
            <v>90733</v>
          </cell>
          <cell r="F482">
            <v>22331853</v>
          </cell>
          <cell r="G482">
            <v>70329</v>
          </cell>
          <cell r="H482">
            <v>24074845</v>
          </cell>
          <cell r="I482">
            <v>43437</v>
          </cell>
          <cell r="J482">
            <v>17725249</v>
          </cell>
        </row>
        <row r="483">
          <cell r="A483">
            <v>292905</v>
          </cell>
          <cell r="B483" t="str">
            <v>BA</v>
          </cell>
          <cell r="C483" t="str">
            <v>SÃO FÉLIX DO CORIBE</v>
          </cell>
          <cell r="D483" t="str">
            <v>292905</v>
          </cell>
          <cell r="F483">
            <v>31159268</v>
          </cell>
          <cell r="G483">
            <v>909</v>
          </cell>
          <cell r="H483">
            <v>33449230</v>
          </cell>
          <cell r="J483">
            <v>26834352</v>
          </cell>
        </row>
        <row r="484">
          <cell r="A484">
            <v>292920</v>
          </cell>
          <cell r="B484" t="str">
            <v>BA</v>
          </cell>
          <cell r="C484" t="str">
            <v>SÃO FRANCISCO DO CONDE</v>
          </cell>
          <cell r="D484" t="str">
            <v>292920</v>
          </cell>
          <cell r="E484">
            <v>493550</v>
          </cell>
          <cell r="F484">
            <v>167117660</v>
          </cell>
          <cell r="G484">
            <v>959778</v>
          </cell>
          <cell r="H484">
            <v>157946351</v>
          </cell>
          <cell r="I484">
            <v>410453</v>
          </cell>
          <cell r="J484">
            <v>107791785</v>
          </cell>
        </row>
        <row r="485">
          <cell r="A485">
            <v>292925</v>
          </cell>
          <cell r="B485" t="str">
            <v>BA</v>
          </cell>
          <cell r="C485" t="str">
            <v>SÃO GABRIEL</v>
          </cell>
          <cell r="D485" t="str">
            <v>292925</v>
          </cell>
          <cell r="F485">
            <v>48179089</v>
          </cell>
          <cell r="H485">
            <v>51978438</v>
          </cell>
          <cell r="J485">
            <v>42395064</v>
          </cell>
        </row>
        <row r="486">
          <cell r="A486">
            <v>292937</v>
          </cell>
          <cell r="B486" t="str">
            <v>BA</v>
          </cell>
          <cell r="C486" t="str">
            <v>SÃO JOSÉ DO JACUÍPE</v>
          </cell>
          <cell r="D486" t="str">
            <v>292937</v>
          </cell>
          <cell r="E486">
            <v>100758</v>
          </cell>
          <cell r="F486">
            <v>60078204</v>
          </cell>
          <cell r="G486">
            <v>63315</v>
          </cell>
          <cell r="H486">
            <v>63176738</v>
          </cell>
          <cell r="I486">
            <v>66060</v>
          </cell>
          <cell r="J486">
            <v>50043210</v>
          </cell>
        </row>
        <row r="487">
          <cell r="A487">
            <v>292940</v>
          </cell>
          <cell r="B487" t="str">
            <v>BA</v>
          </cell>
          <cell r="C487" t="str">
            <v>SÃO MIGUEL DAS MATAS</v>
          </cell>
          <cell r="D487" t="str">
            <v>292940</v>
          </cell>
          <cell r="E487">
            <v>22811</v>
          </cell>
          <cell r="F487">
            <v>16497830</v>
          </cell>
          <cell r="G487">
            <v>13219</v>
          </cell>
          <cell r="H487">
            <v>17520303</v>
          </cell>
          <cell r="I487">
            <v>12674</v>
          </cell>
          <cell r="J487">
            <v>13780846</v>
          </cell>
        </row>
        <row r="488">
          <cell r="A488">
            <v>292960</v>
          </cell>
          <cell r="B488" t="str">
            <v>BA</v>
          </cell>
          <cell r="C488" t="str">
            <v>SAPEAÇU</v>
          </cell>
          <cell r="D488" t="str">
            <v>292960</v>
          </cell>
          <cell r="F488">
            <v>20402284</v>
          </cell>
          <cell r="H488">
            <v>21859590</v>
          </cell>
          <cell r="J488">
            <v>17487672</v>
          </cell>
        </row>
        <row r="489">
          <cell r="A489">
            <v>292970</v>
          </cell>
          <cell r="B489" t="str">
            <v>BA</v>
          </cell>
          <cell r="C489" t="str">
            <v>SÁTIRO DIAS</v>
          </cell>
          <cell r="D489" t="str">
            <v>292970</v>
          </cell>
          <cell r="E489">
            <v>19235</v>
          </cell>
          <cell r="F489">
            <v>2413595</v>
          </cell>
          <cell r="H489">
            <v>4361040</v>
          </cell>
          <cell r="J489">
            <v>3486912</v>
          </cell>
        </row>
        <row r="490">
          <cell r="A490">
            <v>292975</v>
          </cell>
          <cell r="B490" t="str">
            <v>BA</v>
          </cell>
          <cell r="C490" t="str">
            <v>SAUBARA</v>
          </cell>
          <cell r="D490" t="str">
            <v>292975</v>
          </cell>
          <cell r="F490">
            <v>1426404</v>
          </cell>
          <cell r="H490">
            <v>1790580</v>
          </cell>
          <cell r="J490">
            <v>1642296</v>
          </cell>
        </row>
        <row r="491">
          <cell r="A491">
            <v>292980</v>
          </cell>
          <cell r="B491" t="str">
            <v>BA</v>
          </cell>
          <cell r="C491" t="str">
            <v>SAÚDE</v>
          </cell>
          <cell r="D491" t="str">
            <v>292980</v>
          </cell>
          <cell r="F491">
            <v>733228532</v>
          </cell>
          <cell r="H491">
            <v>786261150</v>
          </cell>
          <cell r="I491">
            <v>2500</v>
          </cell>
          <cell r="J491">
            <v>630568436</v>
          </cell>
        </row>
        <row r="492">
          <cell r="A492">
            <v>292990</v>
          </cell>
          <cell r="B492" t="str">
            <v>BA</v>
          </cell>
          <cell r="C492" t="str">
            <v>SEABRA</v>
          </cell>
          <cell r="D492" t="str">
            <v>292990</v>
          </cell>
          <cell r="E492">
            <v>442193</v>
          </cell>
          <cell r="F492">
            <v>25703591</v>
          </cell>
          <cell r="G492">
            <v>472648</v>
          </cell>
          <cell r="H492">
            <v>46633690</v>
          </cell>
          <cell r="I492">
            <v>343362</v>
          </cell>
          <cell r="J492">
            <v>35597603</v>
          </cell>
        </row>
        <row r="493">
          <cell r="A493">
            <v>293000</v>
          </cell>
          <cell r="B493" t="str">
            <v>BA</v>
          </cell>
          <cell r="C493" t="str">
            <v>SEBASTIÃO LARANJEIRAS</v>
          </cell>
          <cell r="D493" t="str">
            <v>293000</v>
          </cell>
          <cell r="E493">
            <v>31294</v>
          </cell>
          <cell r="F493">
            <v>10953960</v>
          </cell>
          <cell r="G493">
            <v>19127</v>
          </cell>
          <cell r="H493">
            <v>11015996</v>
          </cell>
          <cell r="I493">
            <v>122348</v>
          </cell>
          <cell r="J493">
            <v>6992014</v>
          </cell>
        </row>
        <row r="494">
          <cell r="A494">
            <v>293010</v>
          </cell>
          <cell r="B494" t="str">
            <v>BA</v>
          </cell>
          <cell r="C494" t="str">
            <v>SENHOR DO BONFIM</v>
          </cell>
          <cell r="D494" t="str">
            <v>293010</v>
          </cell>
          <cell r="E494">
            <v>1018667</v>
          </cell>
          <cell r="F494">
            <v>100864947</v>
          </cell>
          <cell r="G494">
            <v>688528</v>
          </cell>
          <cell r="H494">
            <v>123098127</v>
          </cell>
          <cell r="I494">
            <v>788859</v>
          </cell>
          <cell r="J494">
            <v>110959061</v>
          </cell>
        </row>
        <row r="495">
          <cell r="A495">
            <v>293020</v>
          </cell>
          <cell r="B495" t="str">
            <v>BA</v>
          </cell>
          <cell r="C495" t="str">
            <v>SENTO SÉ</v>
          </cell>
          <cell r="D495" t="str">
            <v>293020</v>
          </cell>
          <cell r="E495">
            <v>46534</v>
          </cell>
          <cell r="F495">
            <v>5024386</v>
          </cell>
          <cell r="G495">
            <v>14119</v>
          </cell>
          <cell r="H495">
            <v>7755116</v>
          </cell>
          <cell r="I495">
            <v>102947</v>
          </cell>
          <cell r="J495">
            <v>5381354</v>
          </cell>
        </row>
        <row r="496">
          <cell r="A496">
            <v>293015</v>
          </cell>
          <cell r="B496" t="str">
            <v>BA</v>
          </cell>
          <cell r="C496" t="str">
            <v>SERRA DO RAMALHO</v>
          </cell>
          <cell r="D496" t="str">
            <v>293015</v>
          </cell>
          <cell r="F496">
            <v>14898268</v>
          </cell>
          <cell r="H496">
            <v>15962430</v>
          </cell>
          <cell r="J496">
            <v>12769944</v>
          </cell>
        </row>
        <row r="497">
          <cell r="A497">
            <v>293030</v>
          </cell>
          <cell r="B497" t="str">
            <v>BA</v>
          </cell>
          <cell r="C497" t="str">
            <v>SERRA DOURADA</v>
          </cell>
          <cell r="D497" t="str">
            <v>293030</v>
          </cell>
          <cell r="E497">
            <v>14521</v>
          </cell>
          <cell r="F497">
            <v>240215524</v>
          </cell>
          <cell r="G497">
            <v>4750</v>
          </cell>
          <cell r="H497">
            <v>260262319</v>
          </cell>
          <cell r="I497">
            <v>41862</v>
          </cell>
          <cell r="J497">
            <v>208402370</v>
          </cell>
        </row>
        <row r="498">
          <cell r="A498">
            <v>293040</v>
          </cell>
          <cell r="B498" t="str">
            <v>BA</v>
          </cell>
          <cell r="C498" t="str">
            <v>SERRA PRETA</v>
          </cell>
          <cell r="D498" t="str">
            <v>293040</v>
          </cell>
          <cell r="F498">
            <v>10024364</v>
          </cell>
          <cell r="H498">
            <v>10740390</v>
          </cell>
          <cell r="J498">
            <v>8592312</v>
          </cell>
        </row>
        <row r="499">
          <cell r="A499">
            <v>293050</v>
          </cell>
          <cell r="B499" t="str">
            <v>BA</v>
          </cell>
          <cell r="C499" t="str">
            <v>SERRINHA</v>
          </cell>
          <cell r="D499" t="str">
            <v>293050</v>
          </cell>
          <cell r="F499">
            <v>74059530</v>
          </cell>
          <cell r="H499">
            <v>78755623</v>
          </cell>
          <cell r="J499">
            <v>62902269</v>
          </cell>
        </row>
        <row r="500">
          <cell r="A500">
            <v>293060</v>
          </cell>
          <cell r="B500" t="str">
            <v>BA</v>
          </cell>
          <cell r="C500" t="str">
            <v>SERROLÂNDIA</v>
          </cell>
          <cell r="D500" t="str">
            <v>293060</v>
          </cell>
          <cell r="F500">
            <v>18964825</v>
          </cell>
          <cell r="H500">
            <v>19229717</v>
          </cell>
          <cell r="J500">
            <v>14576510</v>
          </cell>
        </row>
        <row r="501">
          <cell r="A501">
            <v>293075</v>
          </cell>
          <cell r="B501" t="str">
            <v>BA</v>
          </cell>
          <cell r="C501" t="str">
            <v>SÍTIO DO MATO</v>
          </cell>
          <cell r="D501" t="str">
            <v>293075</v>
          </cell>
          <cell r="F501">
            <v>3670744</v>
          </cell>
          <cell r="H501">
            <v>3932940</v>
          </cell>
          <cell r="J501">
            <v>3146352</v>
          </cell>
        </row>
        <row r="502">
          <cell r="A502">
            <v>293076</v>
          </cell>
          <cell r="B502" t="str">
            <v>BA</v>
          </cell>
          <cell r="C502" t="str">
            <v>SÍTIO DO QUINTO</v>
          </cell>
          <cell r="D502" t="str">
            <v>293076</v>
          </cell>
          <cell r="F502">
            <v>4870917</v>
          </cell>
          <cell r="G502">
            <v>392069</v>
          </cell>
          <cell r="H502">
            <v>10651917</v>
          </cell>
          <cell r="I502">
            <v>42146</v>
          </cell>
          <cell r="J502">
            <v>5690543</v>
          </cell>
        </row>
        <row r="503">
          <cell r="A503">
            <v>293077</v>
          </cell>
          <cell r="B503" t="str">
            <v>BA</v>
          </cell>
          <cell r="C503" t="str">
            <v>SOBRADINHO</v>
          </cell>
          <cell r="D503" t="str">
            <v>293077</v>
          </cell>
          <cell r="E503">
            <v>5162</v>
          </cell>
          <cell r="F503">
            <v>80001850</v>
          </cell>
          <cell r="G503">
            <v>665</v>
          </cell>
          <cell r="H503">
            <v>91262089</v>
          </cell>
          <cell r="I503">
            <v>49</v>
          </cell>
          <cell r="J503">
            <v>79764964</v>
          </cell>
        </row>
        <row r="504">
          <cell r="A504">
            <v>293080</v>
          </cell>
          <cell r="B504" t="str">
            <v>BA</v>
          </cell>
          <cell r="C504" t="str">
            <v>SOUTO SOARES</v>
          </cell>
          <cell r="D504" t="str">
            <v>293080</v>
          </cell>
          <cell r="E504">
            <v>442235</v>
          </cell>
          <cell r="F504">
            <v>113352026</v>
          </cell>
          <cell r="G504">
            <v>268494</v>
          </cell>
          <cell r="H504">
            <v>115972122</v>
          </cell>
          <cell r="I504">
            <v>664374</v>
          </cell>
          <cell r="J504">
            <v>89832938</v>
          </cell>
        </row>
        <row r="505">
          <cell r="A505">
            <v>293090</v>
          </cell>
          <cell r="B505" t="str">
            <v>BA</v>
          </cell>
          <cell r="C505" t="str">
            <v>TABOCAS DO BREJO VELHO</v>
          </cell>
          <cell r="D505" t="str">
            <v>293090</v>
          </cell>
          <cell r="E505">
            <v>43682</v>
          </cell>
          <cell r="F505">
            <v>148495777</v>
          </cell>
          <cell r="G505">
            <v>25061</v>
          </cell>
          <cell r="H505">
            <v>160257420</v>
          </cell>
          <cell r="I505">
            <v>33285</v>
          </cell>
          <cell r="J505">
            <v>129187818</v>
          </cell>
        </row>
        <row r="506">
          <cell r="A506">
            <v>293100</v>
          </cell>
          <cell r="B506" t="str">
            <v>BA</v>
          </cell>
          <cell r="C506" t="str">
            <v>TANHAÇU</v>
          </cell>
          <cell r="D506" t="str">
            <v>293100</v>
          </cell>
          <cell r="F506">
            <v>31248</v>
          </cell>
          <cell r="H506">
            <v>33480</v>
          </cell>
          <cell r="J506">
            <v>26784</v>
          </cell>
        </row>
        <row r="507">
          <cell r="A507">
            <v>293110</v>
          </cell>
          <cell r="B507" t="str">
            <v>BA</v>
          </cell>
          <cell r="C507" t="str">
            <v>TANQUINHO</v>
          </cell>
          <cell r="D507" t="str">
            <v>293110</v>
          </cell>
          <cell r="F507">
            <v>7770476</v>
          </cell>
          <cell r="H507">
            <v>8317604</v>
          </cell>
          <cell r="J507">
            <v>7002522</v>
          </cell>
        </row>
        <row r="508">
          <cell r="A508">
            <v>293120</v>
          </cell>
          <cell r="B508" t="str">
            <v>BA</v>
          </cell>
          <cell r="C508" t="str">
            <v>TAPEROÁ</v>
          </cell>
          <cell r="D508" t="str">
            <v>293120</v>
          </cell>
          <cell r="F508">
            <v>8532048</v>
          </cell>
          <cell r="H508">
            <v>9141480</v>
          </cell>
          <cell r="J508">
            <v>7313184</v>
          </cell>
        </row>
        <row r="509">
          <cell r="A509">
            <v>293130</v>
          </cell>
          <cell r="B509" t="str">
            <v>BA</v>
          </cell>
          <cell r="C509" t="str">
            <v>TAPIRAMUTÁ</v>
          </cell>
          <cell r="D509" t="str">
            <v>293130</v>
          </cell>
          <cell r="E509">
            <v>135</v>
          </cell>
          <cell r="F509">
            <v>64136922</v>
          </cell>
          <cell r="H509">
            <v>68406356</v>
          </cell>
          <cell r="J509">
            <v>53073381</v>
          </cell>
        </row>
        <row r="510">
          <cell r="A510">
            <v>293135</v>
          </cell>
          <cell r="B510" t="str">
            <v>BA</v>
          </cell>
          <cell r="C510" t="str">
            <v>TEIXEIRA DE FREITAS</v>
          </cell>
          <cell r="D510" t="str">
            <v>293135</v>
          </cell>
          <cell r="F510">
            <v>255847732</v>
          </cell>
          <cell r="H510">
            <v>274122570</v>
          </cell>
          <cell r="J510">
            <v>219298056</v>
          </cell>
        </row>
        <row r="511">
          <cell r="A511">
            <v>293140</v>
          </cell>
          <cell r="B511" t="str">
            <v>BA</v>
          </cell>
          <cell r="C511" t="str">
            <v>TEODORO SAMPAIO</v>
          </cell>
          <cell r="D511" t="str">
            <v>293140</v>
          </cell>
          <cell r="E511">
            <v>55746</v>
          </cell>
          <cell r="F511">
            <v>10756248</v>
          </cell>
          <cell r="G511">
            <v>41044</v>
          </cell>
          <cell r="H511">
            <v>12544626</v>
          </cell>
          <cell r="I511">
            <v>25402</v>
          </cell>
          <cell r="J511">
            <v>10897182</v>
          </cell>
        </row>
        <row r="512">
          <cell r="A512">
            <v>293150</v>
          </cell>
          <cell r="B512" t="str">
            <v>BA</v>
          </cell>
          <cell r="C512" t="str">
            <v>TEOFILÂNDIA</v>
          </cell>
          <cell r="D512" t="str">
            <v>293150</v>
          </cell>
          <cell r="F512">
            <v>4759468</v>
          </cell>
          <cell r="H512">
            <v>5099430</v>
          </cell>
          <cell r="J512">
            <v>4079544</v>
          </cell>
        </row>
        <row r="513">
          <cell r="A513">
            <v>293160</v>
          </cell>
          <cell r="B513" t="str">
            <v>BA</v>
          </cell>
          <cell r="C513" t="str">
            <v>TEOLÂNDIA</v>
          </cell>
          <cell r="D513" t="str">
            <v>293160</v>
          </cell>
          <cell r="E513">
            <v>31562</v>
          </cell>
          <cell r="F513">
            <v>21502190</v>
          </cell>
          <cell r="G513">
            <v>39757</v>
          </cell>
          <cell r="H513">
            <v>24031587</v>
          </cell>
          <cell r="J513">
            <v>19051475</v>
          </cell>
        </row>
        <row r="514">
          <cell r="A514">
            <v>293180</v>
          </cell>
          <cell r="B514" t="str">
            <v>BA</v>
          </cell>
          <cell r="C514" t="str">
            <v>TREMEDAL</v>
          </cell>
          <cell r="D514" t="str">
            <v>293180</v>
          </cell>
          <cell r="E514">
            <v>5501</v>
          </cell>
          <cell r="F514">
            <v>17363527</v>
          </cell>
          <cell r="G514">
            <v>15852</v>
          </cell>
          <cell r="H514">
            <v>17149690</v>
          </cell>
          <cell r="I514">
            <v>41251</v>
          </cell>
          <cell r="J514">
            <v>12992334</v>
          </cell>
        </row>
        <row r="515">
          <cell r="A515">
            <v>293190</v>
          </cell>
          <cell r="B515" t="str">
            <v>BA</v>
          </cell>
          <cell r="C515" t="str">
            <v>TUCANO</v>
          </cell>
          <cell r="D515" t="str">
            <v>293190</v>
          </cell>
          <cell r="F515">
            <v>4889528</v>
          </cell>
          <cell r="H515">
            <v>5238780</v>
          </cell>
          <cell r="J515">
            <v>4191024</v>
          </cell>
        </row>
        <row r="516">
          <cell r="A516">
            <v>293200</v>
          </cell>
          <cell r="B516" t="str">
            <v>BA</v>
          </cell>
          <cell r="C516" t="str">
            <v>UAUÁ</v>
          </cell>
          <cell r="D516" t="str">
            <v>293200</v>
          </cell>
          <cell r="F516">
            <v>20785240</v>
          </cell>
          <cell r="H516">
            <v>22269900</v>
          </cell>
          <cell r="J516">
            <v>17815920</v>
          </cell>
        </row>
        <row r="517">
          <cell r="A517">
            <v>293210</v>
          </cell>
          <cell r="B517" t="str">
            <v>BA</v>
          </cell>
          <cell r="C517" t="str">
            <v>UBAÍRA</v>
          </cell>
          <cell r="D517" t="str">
            <v>293210</v>
          </cell>
          <cell r="F517">
            <v>8577828</v>
          </cell>
          <cell r="H517">
            <v>9190530</v>
          </cell>
          <cell r="J517">
            <v>7352424</v>
          </cell>
        </row>
        <row r="518">
          <cell r="A518">
            <v>293220</v>
          </cell>
          <cell r="B518" t="str">
            <v>BA</v>
          </cell>
          <cell r="C518" t="str">
            <v>UBAITABA</v>
          </cell>
          <cell r="D518" t="str">
            <v>293220</v>
          </cell>
          <cell r="F518">
            <v>75085976</v>
          </cell>
          <cell r="H518">
            <v>80449260</v>
          </cell>
          <cell r="J518">
            <v>64359408</v>
          </cell>
        </row>
        <row r="519">
          <cell r="A519">
            <v>293230</v>
          </cell>
          <cell r="B519" t="str">
            <v>BA</v>
          </cell>
          <cell r="C519" t="str">
            <v>UBATÃ</v>
          </cell>
          <cell r="D519" t="str">
            <v>293230</v>
          </cell>
          <cell r="E519">
            <v>49174</v>
          </cell>
          <cell r="F519">
            <v>13544400</v>
          </cell>
          <cell r="G519">
            <v>19031</v>
          </cell>
          <cell r="H519">
            <v>13438028</v>
          </cell>
          <cell r="I519">
            <v>8314</v>
          </cell>
          <cell r="J519">
            <v>9264544</v>
          </cell>
        </row>
        <row r="520">
          <cell r="A520">
            <v>293240</v>
          </cell>
          <cell r="B520" t="str">
            <v>BA</v>
          </cell>
          <cell r="C520" t="str">
            <v>UIBAÍ</v>
          </cell>
          <cell r="D520" t="str">
            <v>293240</v>
          </cell>
          <cell r="E520">
            <v>41171</v>
          </cell>
          <cell r="F520">
            <v>7200752</v>
          </cell>
          <cell r="G520">
            <v>80004</v>
          </cell>
          <cell r="H520">
            <v>7310169</v>
          </cell>
          <cell r="I520">
            <v>35091</v>
          </cell>
          <cell r="J520">
            <v>7762117</v>
          </cell>
        </row>
        <row r="521">
          <cell r="A521">
            <v>293250</v>
          </cell>
          <cell r="B521" t="str">
            <v>BA</v>
          </cell>
          <cell r="C521" t="str">
            <v>UNA</v>
          </cell>
          <cell r="D521" t="str">
            <v>293250</v>
          </cell>
          <cell r="F521">
            <v>8358560</v>
          </cell>
          <cell r="H521">
            <v>8955600</v>
          </cell>
          <cell r="J521">
            <v>7164480</v>
          </cell>
        </row>
        <row r="522">
          <cell r="A522">
            <v>293260</v>
          </cell>
          <cell r="B522" t="str">
            <v>BA</v>
          </cell>
          <cell r="C522" t="str">
            <v>URANDI</v>
          </cell>
          <cell r="D522" t="str">
            <v>293260</v>
          </cell>
          <cell r="E522">
            <v>6959</v>
          </cell>
          <cell r="F522">
            <v>49958015</v>
          </cell>
          <cell r="G522">
            <v>6304</v>
          </cell>
          <cell r="H522">
            <v>56111592</v>
          </cell>
          <cell r="I522">
            <v>3201</v>
          </cell>
          <cell r="J522">
            <v>45758128</v>
          </cell>
        </row>
        <row r="523">
          <cell r="A523">
            <v>293280</v>
          </cell>
          <cell r="B523" t="str">
            <v>BA</v>
          </cell>
          <cell r="C523" t="str">
            <v>UTINGA</v>
          </cell>
          <cell r="D523" t="str">
            <v>293280</v>
          </cell>
          <cell r="E523">
            <v>90</v>
          </cell>
          <cell r="F523">
            <v>2430724</v>
          </cell>
          <cell r="G523">
            <v>280</v>
          </cell>
          <cell r="H523">
            <v>3135939</v>
          </cell>
          <cell r="I523">
            <v>695</v>
          </cell>
          <cell r="J523">
            <v>2133551</v>
          </cell>
        </row>
        <row r="524">
          <cell r="A524">
            <v>293290</v>
          </cell>
          <cell r="B524" t="str">
            <v>BA</v>
          </cell>
          <cell r="C524" t="str">
            <v>VALENÇA</v>
          </cell>
          <cell r="D524" t="str">
            <v>293290</v>
          </cell>
          <cell r="E524">
            <v>492588</v>
          </cell>
          <cell r="F524">
            <v>68520313</v>
          </cell>
          <cell r="G524">
            <v>252112</v>
          </cell>
          <cell r="H524">
            <v>63342108</v>
          </cell>
          <cell r="I524">
            <v>28306</v>
          </cell>
          <cell r="J524">
            <v>47151976</v>
          </cell>
        </row>
        <row r="525">
          <cell r="A525">
            <v>293305</v>
          </cell>
          <cell r="B525" t="str">
            <v>BA</v>
          </cell>
          <cell r="C525" t="str">
            <v>VÁRZEA DA ROÇA</v>
          </cell>
          <cell r="D525" t="str">
            <v>293305</v>
          </cell>
          <cell r="E525">
            <v>175452</v>
          </cell>
          <cell r="F525">
            <v>25798684</v>
          </cell>
          <cell r="G525">
            <v>194217</v>
          </cell>
          <cell r="H525">
            <v>26101952</v>
          </cell>
          <cell r="I525">
            <v>445044</v>
          </cell>
          <cell r="J525">
            <v>18130480</v>
          </cell>
        </row>
        <row r="526">
          <cell r="A526">
            <v>293310</v>
          </cell>
          <cell r="B526" t="str">
            <v>BA</v>
          </cell>
          <cell r="C526" t="str">
            <v>VÁRZEA DO POÇO</v>
          </cell>
          <cell r="D526" t="str">
            <v>293310</v>
          </cell>
          <cell r="F526">
            <v>17247134</v>
          </cell>
          <cell r="H526">
            <v>18317136</v>
          </cell>
          <cell r="J526">
            <v>14589551</v>
          </cell>
        </row>
        <row r="527">
          <cell r="A527">
            <v>293315</v>
          </cell>
          <cell r="B527" t="str">
            <v>BA</v>
          </cell>
          <cell r="C527" t="str">
            <v>VÁRZEA NOVA</v>
          </cell>
          <cell r="D527" t="str">
            <v>293315</v>
          </cell>
          <cell r="F527">
            <v>3612716</v>
          </cell>
          <cell r="H527">
            <v>3770028</v>
          </cell>
          <cell r="J527">
            <v>2637079</v>
          </cell>
        </row>
        <row r="528">
          <cell r="A528">
            <v>293317</v>
          </cell>
          <cell r="B528" t="str">
            <v>BA</v>
          </cell>
          <cell r="C528" t="str">
            <v>VARZEDO</v>
          </cell>
          <cell r="D528" t="str">
            <v>293317</v>
          </cell>
          <cell r="E528">
            <v>149026</v>
          </cell>
          <cell r="F528">
            <v>6852381</v>
          </cell>
          <cell r="G528">
            <v>147500</v>
          </cell>
          <cell r="H528">
            <v>7593995</v>
          </cell>
          <cell r="I528">
            <v>112649</v>
          </cell>
          <cell r="J528">
            <v>6445870</v>
          </cell>
        </row>
        <row r="529">
          <cell r="A529">
            <v>293320</v>
          </cell>
          <cell r="B529" t="str">
            <v>BA</v>
          </cell>
          <cell r="C529" t="str">
            <v>VERA CRUZ</v>
          </cell>
          <cell r="D529" t="str">
            <v>293320</v>
          </cell>
          <cell r="F529">
            <v>10504956</v>
          </cell>
          <cell r="H529">
            <v>11255310</v>
          </cell>
          <cell r="J529">
            <v>9004248</v>
          </cell>
        </row>
        <row r="530">
          <cell r="A530">
            <v>293330</v>
          </cell>
          <cell r="B530" t="str">
            <v>BA</v>
          </cell>
          <cell r="C530" t="str">
            <v>VITÓRIA DA CONQUISTA</v>
          </cell>
          <cell r="D530" t="str">
            <v>293330</v>
          </cell>
          <cell r="E530">
            <v>2917319</v>
          </cell>
          <cell r="F530">
            <v>256937012</v>
          </cell>
          <cell r="G530">
            <v>2868849</v>
          </cell>
          <cell r="H530">
            <v>320856877</v>
          </cell>
          <cell r="I530">
            <v>3836492</v>
          </cell>
          <cell r="J530">
            <v>277888448</v>
          </cell>
        </row>
        <row r="531">
          <cell r="A531">
            <v>293340</v>
          </cell>
          <cell r="B531" t="str">
            <v>BA</v>
          </cell>
          <cell r="C531" t="str">
            <v>WAGNER</v>
          </cell>
          <cell r="D531" t="str">
            <v>293340</v>
          </cell>
          <cell r="F531">
            <v>2264164</v>
          </cell>
          <cell r="H531">
            <v>2425890</v>
          </cell>
          <cell r="J531">
            <v>1940712</v>
          </cell>
        </row>
        <row r="532">
          <cell r="A532">
            <v>293345</v>
          </cell>
          <cell r="B532" t="str">
            <v>BA</v>
          </cell>
          <cell r="C532" t="str">
            <v>WANDERLEY</v>
          </cell>
          <cell r="D532" t="str">
            <v>293345</v>
          </cell>
          <cell r="F532">
            <v>4213496</v>
          </cell>
          <cell r="H532">
            <v>4514460</v>
          </cell>
          <cell r="J532">
            <v>3611568</v>
          </cell>
        </row>
        <row r="533">
          <cell r="A533">
            <v>293360</v>
          </cell>
          <cell r="B533" t="str">
            <v>BA</v>
          </cell>
          <cell r="C533" t="str">
            <v>XIQUE-XIQUE</v>
          </cell>
          <cell r="D533" t="str">
            <v>293360</v>
          </cell>
          <cell r="F533">
            <v>2544276</v>
          </cell>
          <cell r="H533">
            <v>2726010</v>
          </cell>
          <cell r="J533">
            <v>2180808</v>
          </cell>
        </row>
        <row r="534">
          <cell r="A534">
            <v>230010</v>
          </cell>
          <cell r="B534" t="str">
            <v>CE</v>
          </cell>
          <cell r="C534" t="str">
            <v>ABAIARA</v>
          </cell>
          <cell r="D534" t="str">
            <v>230010</v>
          </cell>
          <cell r="E534">
            <v>250</v>
          </cell>
          <cell r="F534">
            <v>5909804</v>
          </cell>
          <cell r="G534">
            <v>840</v>
          </cell>
          <cell r="H534">
            <v>6399650</v>
          </cell>
          <cell r="I534">
            <v>7578</v>
          </cell>
          <cell r="J534">
            <v>5009008</v>
          </cell>
        </row>
        <row r="535">
          <cell r="A535">
            <v>230015</v>
          </cell>
          <cell r="B535" t="str">
            <v>CE</v>
          </cell>
          <cell r="C535" t="str">
            <v>ACARAPE</v>
          </cell>
          <cell r="D535" t="str">
            <v>230015</v>
          </cell>
          <cell r="E535">
            <v>76172</v>
          </cell>
          <cell r="F535">
            <v>35651221</v>
          </cell>
          <cell r="G535">
            <v>2958</v>
          </cell>
          <cell r="H535">
            <v>40989563</v>
          </cell>
          <cell r="I535">
            <v>189154</v>
          </cell>
          <cell r="J535">
            <v>29028185</v>
          </cell>
        </row>
        <row r="536">
          <cell r="A536">
            <v>230020</v>
          </cell>
          <cell r="B536" t="str">
            <v>CE</v>
          </cell>
          <cell r="C536" t="str">
            <v>ACARAÚ</v>
          </cell>
          <cell r="D536" t="str">
            <v>230020</v>
          </cell>
          <cell r="E536">
            <v>799813</v>
          </cell>
          <cell r="F536">
            <v>129710785</v>
          </cell>
          <cell r="G536">
            <v>864986</v>
          </cell>
          <cell r="H536">
            <v>139989479</v>
          </cell>
          <cell r="I536">
            <v>341584</v>
          </cell>
          <cell r="J536">
            <v>128039851</v>
          </cell>
        </row>
        <row r="537">
          <cell r="A537">
            <v>230030</v>
          </cell>
          <cell r="B537" t="str">
            <v>CE</v>
          </cell>
          <cell r="C537" t="str">
            <v>ACOPIARA</v>
          </cell>
          <cell r="D537" t="str">
            <v>230030</v>
          </cell>
          <cell r="F537">
            <v>1645588</v>
          </cell>
          <cell r="G537">
            <v>26572</v>
          </cell>
          <cell r="H537">
            <v>1178546</v>
          </cell>
          <cell r="J537">
            <v>772776</v>
          </cell>
        </row>
        <row r="538">
          <cell r="A538">
            <v>230040</v>
          </cell>
          <cell r="B538" t="str">
            <v>CE</v>
          </cell>
          <cell r="C538" t="str">
            <v>AIUABA</v>
          </cell>
          <cell r="D538" t="str">
            <v>230040</v>
          </cell>
          <cell r="E538">
            <v>169137</v>
          </cell>
          <cell r="F538">
            <v>42420891</v>
          </cell>
          <cell r="G538">
            <v>148505</v>
          </cell>
          <cell r="H538">
            <v>45778958</v>
          </cell>
          <cell r="I538">
            <v>113080</v>
          </cell>
          <cell r="J538">
            <v>39681978</v>
          </cell>
        </row>
        <row r="539">
          <cell r="A539">
            <v>230050</v>
          </cell>
          <cell r="B539" t="str">
            <v>CE</v>
          </cell>
          <cell r="C539" t="str">
            <v>ALCÂNTARAS</v>
          </cell>
          <cell r="D539" t="str">
            <v>230050</v>
          </cell>
          <cell r="E539">
            <v>96148</v>
          </cell>
          <cell r="F539">
            <v>10357146</v>
          </cell>
          <cell r="G539">
            <v>133416</v>
          </cell>
          <cell r="H539">
            <v>10171513</v>
          </cell>
          <cell r="I539">
            <v>149593</v>
          </cell>
          <cell r="J539">
            <v>7875288</v>
          </cell>
        </row>
        <row r="540">
          <cell r="A540">
            <v>230060</v>
          </cell>
          <cell r="B540" t="str">
            <v>CE</v>
          </cell>
          <cell r="C540" t="str">
            <v>ALTANEIRA</v>
          </cell>
          <cell r="D540" t="str">
            <v>230060</v>
          </cell>
          <cell r="E540">
            <v>145422</v>
          </cell>
          <cell r="F540">
            <v>12056597</v>
          </cell>
          <cell r="G540">
            <v>124394</v>
          </cell>
          <cell r="H540">
            <v>13160838</v>
          </cell>
          <cell r="I540">
            <v>99030</v>
          </cell>
          <cell r="J540">
            <v>11266081</v>
          </cell>
        </row>
        <row r="541">
          <cell r="A541">
            <v>230070</v>
          </cell>
          <cell r="B541" t="str">
            <v>CE</v>
          </cell>
          <cell r="C541" t="str">
            <v>ALTO SANTO</v>
          </cell>
          <cell r="D541" t="str">
            <v>230070</v>
          </cell>
          <cell r="E541">
            <v>181471</v>
          </cell>
          <cell r="F541">
            <v>18238868</v>
          </cell>
          <cell r="G541">
            <v>111511</v>
          </cell>
          <cell r="H541">
            <v>17411280</v>
          </cell>
          <cell r="I541">
            <v>132355</v>
          </cell>
          <cell r="J541">
            <v>14137885</v>
          </cell>
        </row>
        <row r="542">
          <cell r="A542">
            <v>230075</v>
          </cell>
          <cell r="B542" t="str">
            <v>CE</v>
          </cell>
          <cell r="C542" t="str">
            <v>AMONTADA</v>
          </cell>
          <cell r="D542" t="str">
            <v>230075</v>
          </cell>
          <cell r="E542">
            <v>197143</v>
          </cell>
          <cell r="F542">
            <v>62668404</v>
          </cell>
          <cell r="G542">
            <v>131873</v>
          </cell>
          <cell r="H542">
            <v>67963346</v>
          </cell>
          <cell r="I542">
            <v>39558</v>
          </cell>
          <cell r="J542">
            <v>57267522</v>
          </cell>
        </row>
        <row r="543">
          <cell r="A543">
            <v>230080</v>
          </cell>
          <cell r="B543" t="str">
            <v>CE</v>
          </cell>
          <cell r="C543" t="str">
            <v>ANTONINA DO NORTE</v>
          </cell>
          <cell r="D543" t="str">
            <v>230080</v>
          </cell>
          <cell r="E543">
            <v>65874</v>
          </cell>
          <cell r="F543">
            <v>2570515</v>
          </cell>
          <cell r="G543">
            <v>14466</v>
          </cell>
          <cell r="H543">
            <v>4390220</v>
          </cell>
          <cell r="I543">
            <v>83070</v>
          </cell>
          <cell r="J543">
            <v>4185472</v>
          </cell>
        </row>
        <row r="544">
          <cell r="A544">
            <v>230090</v>
          </cell>
          <cell r="B544" t="str">
            <v>CE</v>
          </cell>
          <cell r="C544" t="str">
            <v>APUIARÉS</v>
          </cell>
          <cell r="D544" t="str">
            <v>230090</v>
          </cell>
          <cell r="E544">
            <v>50154</v>
          </cell>
          <cell r="F544">
            <v>7026612</v>
          </cell>
          <cell r="G544">
            <v>281260</v>
          </cell>
          <cell r="H544">
            <v>19271033</v>
          </cell>
          <cell r="I544">
            <v>59039</v>
          </cell>
          <cell r="J544">
            <v>15956589</v>
          </cell>
        </row>
        <row r="545">
          <cell r="A545">
            <v>230100</v>
          </cell>
          <cell r="B545" t="str">
            <v>CE</v>
          </cell>
          <cell r="C545" t="str">
            <v>AQUIRAZ</v>
          </cell>
          <cell r="D545" t="str">
            <v>230100</v>
          </cell>
          <cell r="E545">
            <v>1085188</v>
          </cell>
          <cell r="F545">
            <v>106341373</v>
          </cell>
          <cell r="G545">
            <v>701436</v>
          </cell>
          <cell r="H545">
            <v>101343484</v>
          </cell>
          <cell r="I545">
            <v>1345426</v>
          </cell>
          <cell r="J545">
            <v>114676603</v>
          </cell>
        </row>
        <row r="546">
          <cell r="A546">
            <v>230110</v>
          </cell>
          <cell r="B546" t="str">
            <v>CE</v>
          </cell>
          <cell r="C546" t="str">
            <v>ARACATI</v>
          </cell>
          <cell r="D546" t="str">
            <v>230110</v>
          </cell>
          <cell r="E546">
            <v>786110</v>
          </cell>
          <cell r="F546">
            <v>45911812</v>
          </cell>
          <cell r="G546">
            <v>1027193</v>
          </cell>
          <cell r="H546">
            <v>46501678</v>
          </cell>
          <cell r="I546">
            <v>1002176</v>
          </cell>
          <cell r="J546">
            <v>43335216</v>
          </cell>
        </row>
        <row r="547">
          <cell r="A547">
            <v>230120</v>
          </cell>
          <cell r="B547" t="str">
            <v>CE</v>
          </cell>
          <cell r="C547" t="str">
            <v>ARACOIABA</v>
          </cell>
          <cell r="D547" t="str">
            <v>230120</v>
          </cell>
          <cell r="E547">
            <v>115209</v>
          </cell>
          <cell r="F547">
            <v>43190103</v>
          </cell>
          <cell r="G547">
            <v>316661</v>
          </cell>
          <cell r="H547">
            <v>41217590</v>
          </cell>
          <cell r="I547">
            <v>294183</v>
          </cell>
          <cell r="J547">
            <v>36144089</v>
          </cell>
        </row>
        <row r="548">
          <cell r="A548">
            <v>230125</v>
          </cell>
          <cell r="B548" t="str">
            <v>CE</v>
          </cell>
          <cell r="C548" t="str">
            <v>ARARENDÁ</v>
          </cell>
          <cell r="D548" t="str">
            <v>230125</v>
          </cell>
          <cell r="E548">
            <v>440</v>
          </cell>
          <cell r="F548">
            <v>57252240</v>
          </cell>
          <cell r="G548">
            <v>637</v>
          </cell>
          <cell r="H548">
            <v>63968805</v>
          </cell>
          <cell r="I548">
            <v>263332</v>
          </cell>
          <cell r="J548">
            <v>54338891</v>
          </cell>
        </row>
        <row r="549">
          <cell r="A549">
            <v>230130</v>
          </cell>
          <cell r="B549" t="str">
            <v>CE</v>
          </cell>
          <cell r="C549" t="str">
            <v>ARARIPE</v>
          </cell>
          <cell r="D549" t="str">
            <v>230130</v>
          </cell>
          <cell r="E549">
            <v>258945</v>
          </cell>
          <cell r="F549">
            <v>21760491</v>
          </cell>
          <cell r="G549">
            <v>368181</v>
          </cell>
          <cell r="H549">
            <v>19389768</v>
          </cell>
          <cell r="I549">
            <v>159022</v>
          </cell>
          <cell r="J549">
            <v>12423249</v>
          </cell>
        </row>
        <row r="550">
          <cell r="A550">
            <v>230140</v>
          </cell>
          <cell r="B550" t="str">
            <v>CE</v>
          </cell>
          <cell r="C550" t="str">
            <v>ARATUBA</v>
          </cell>
          <cell r="D550" t="str">
            <v>230140</v>
          </cell>
          <cell r="E550">
            <v>146819</v>
          </cell>
          <cell r="F550">
            <v>14156586</v>
          </cell>
          <cell r="G550">
            <v>157798</v>
          </cell>
          <cell r="H550">
            <v>17170322</v>
          </cell>
          <cell r="I550">
            <v>227684</v>
          </cell>
          <cell r="J550">
            <v>14332993</v>
          </cell>
        </row>
        <row r="551">
          <cell r="A551">
            <v>230150</v>
          </cell>
          <cell r="B551" t="str">
            <v>CE</v>
          </cell>
          <cell r="C551" t="str">
            <v>ARNEIROZ</v>
          </cell>
          <cell r="D551" t="str">
            <v>230150</v>
          </cell>
          <cell r="E551">
            <v>157559</v>
          </cell>
          <cell r="F551">
            <v>8677698</v>
          </cell>
          <cell r="G551">
            <v>85881</v>
          </cell>
          <cell r="H551">
            <v>7499884</v>
          </cell>
          <cell r="I551">
            <v>32740</v>
          </cell>
          <cell r="J551">
            <v>6117062</v>
          </cell>
        </row>
        <row r="552">
          <cell r="A552">
            <v>230160</v>
          </cell>
          <cell r="B552" t="str">
            <v>CE</v>
          </cell>
          <cell r="C552" t="str">
            <v>ASSARÉ</v>
          </cell>
          <cell r="D552" t="str">
            <v>230160</v>
          </cell>
          <cell r="E552">
            <v>162171</v>
          </cell>
          <cell r="F552">
            <v>30217311</v>
          </cell>
          <cell r="G552">
            <v>205335</v>
          </cell>
          <cell r="H552">
            <v>31102044</v>
          </cell>
          <cell r="I552">
            <v>111956</v>
          </cell>
          <cell r="J552">
            <v>25472095</v>
          </cell>
        </row>
        <row r="553">
          <cell r="A553">
            <v>230170</v>
          </cell>
          <cell r="B553" t="str">
            <v>CE</v>
          </cell>
          <cell r="C553" t="str">
            <v>AURORA</v>
          </cell>
          <cell r="D553" t="str">
            <v>230170</v>
          </cell>
          <cell r="F553">
            <v>61434054</v>
          </cell>
          <cell r="H553">
            <v>66723077</v>
          </cell>
          <cell r="I553">
            <v>647102</v>
          </cell>
          <cell r="J553">
            <v>49448433</v>
          </cell>
        </row>
        <row r="554">
          <cell r="A554">
            <v>230180</v>
          </cell>
          <cell r="B554" t="str">
            <v>CE</v>
          </cell>
          <cell r="C554" t="str">
            <v>BAIXIO</v>
          </cell>
          <cell r="D554" t="str">
            <v>230180</v>
          </cell>
          <cell r="E554">
            <v>85506</v>
          </cell>
          <cell r="F554">
            <v>12954347</v>
          </cell>
          <cell r="G554">
            <v>91546</v>
          </cell>
          <cell r="H554">
            <v>9826341</v>
          </cell>
          <cell r="I554">
            <v>32875</v>
          </cell>
          <cell r="J554">
            <v>8924084</v>
          </cell>
        </row>
        <row r="555">
          <cell r="A555">
            <v>230185</v>
          </cell>
          <cell r="B555" t="str">
            <v>CE</v>
          </cell>
          <cell r="C555" t="str">
            <v>BANABUIÚ</v>
          </cell>
          <cell r="D555" t="str">
            <v>230185</v>
          </cell>
          <cell r="E555">
            <v>178995</v>
          </cell>
          <cell r="F555">
            <v>32335740</v>
          </cell>
          <cell r="G555">
            <v>251331</v>
          </cell>
          <cell r="H555">
            <v>32338128</v>
          </cell>
          <cell r="I555">
            <v>198477</v>
          </cell>
          <cell r="J555">
            <v>22356906</v>
          </cell>
        </row>
        <row r="556">
          <cell r="A556">
            <v>230190</v>
          </cell>
          <cell r="B556" t="str">
            <v>CE</v>
          </cell>
          <cell r="C556" t="str">
            <v>BARBALHA</v>
          </cell>
          <cell r="D556" t="str">
            <v>230190</v>
          </cell>
          <cell r="E556">
            <v>1103622</v>
          </cell>
          <cell r="F556">
            <v>108433913</v>
          </cell>
          <cell r="G556">
            <v>891431</v>
          </cell>
          <cell r="H556">
            <v>121862415</v>
          </cell>
          <cell r="I556">
            <v>1664375</v>
          </cell>
          <cell r="J556">
            <v>130883246</v>
          </cell>
        </row>
        <row r="557">
          <cell r="A557">
            <v>230195</v>
          </cell>
          <cell r="B557" t="str">
            <v>CE</v>
          </cell>
          <cell r="C557" t="str">
            <v>BARREIRA</v>
          </cell>
          <cell r="D557" t="str">
            <v>230195</v>
          </cell>
          <cell r="E557">
            <v>345906</v>
          </cell>
          <cell r="F557">
            <v>12993766</v>
          </cell>
          <cell r="G557">
            <v>121829</v>
          </cell>
          <cell r="H557">
            <v>12699535</v>
          </cell>
          <cell r="I557">
            <v>179189</v>
          </cell>
          <cell r="J557">
            <v>10231484</v>
          </cell>
        </row>
        <row r="558">
          <cell r="A558">
            <v>230200</v>
          </cell>
          <cell r="B558" t="str">
            <v>CE</v>
          </cell>
          <cell r="C558" t="str">
            <v>BARRO</v>
          </cell>
          <cell r="D558" t="str">
            <v>230200</v>
          </cell>
          <cell r="E558">
            <v>229095</v>
          </cell>
          <cell r="F558">
            <v>43822164</v>
          </cell>
          <cell r="G558">
            <v>261514</v>
          </cell>
          <cell r="H558">
            <v>45883107</v>
          </cell>
          <cell r="I558">
            <v>215338</v>
          </cell>
          <cell r="J558">
            <v>38097130</v>
          </cell>
        </row>
        <row r="559">
          <cell r="A559">
            <v>230205</v>
          </cell>
          <cell r="B559" t="str">
            <v>CE</v>
          </cell>
          <cell r="C559" t="str">
            <v>BARROQUINHA</v>
          </cell>
          <cell r="D559" t="str">
            <v>230205</v>
          </cell>
          <cell r="E559">
            <v>238324</v>
          </cell>
          <cell r="F559">
            <v>2648129</v>
          </cell>
          <cell r="G559">
            <v>58851</v>
          </cell>
          <cell r="H559">
            <v>1755496</v>
          </cell>
          <cell r="I559">
            <v>170779</v>
          </cell>
          <cell r="J559">
            <v>1852404</v>
          </cell>
        </row>
        <row r="560">
          <cell r="A560">
            <v>230210</v>
          </cell>
          <cell r="B560" t="str">
            <v>CE</v>
          </cell>
          <cell r="C560" t="str">
            <v>BATURITÉ</v>
          </cell>
          <cell r="D560" t="str">
            <v>230210</v>
          </cell>
          <cell r="E560">
            <v>315994</v>
          </cell>
          <cell r="F560">
            <v>39844114</v>
          </cell>
          <cell r="G560">
            <v>569617</v>
          </cell>
          <cell r="H560">
            <v>43112263</v>
          </cell>
          <cell r="I560">
            <v>178245</v>
          </cell>
          <cell r="J560">
            <v>32544664</v>
          </cell>
        </row>
        <row r="561">
          <cell r="A561">
            <v>230220</v>
          </cell>
          <cell r="B561" t="str">
            <v>CE</v>
          </cell>
          <cell r="C561" t="str">
            <v>BEBERIBE</v>
          </cell>
          <cell r="D561" t="str">
            <v>230220</v>
          </cell>
          <cell r="E561">
            <v>789323</v>
          </cell>
          <cell r="F561">
            <v>36002192</v>
          </cell>
          <cell r="G561">
            <v>461230</v>
          </cell>
          <cell r="H561">
            <v>43979723</v>
          </cell>
          <cell r="I561">
            <v>1434284</v>
          </cell>
          <cell r="J561">
            <v>44176022</v>
          </cell>
        </row>
        <row r="562">
          <cell r="A562">
            <v>230230</v>
          </cell>
          <cell r="B562" t="str">
            <v>CE</v>
          </cell>
          <cell r="C562" t="str">
            <v>BELA CRUZ</v>
          </cell>
          <cell r="D562" t="str">
            <v>230230</v>
          </cell>
          <cell r="E562">
            <v>676567</v>
          </cell>
          <cell r="F562">
            <v>21334589</v>
          </cell>
          <cell r="G562">
            <v>84559</v>
          </cell>
          <cell r="H562">
            <v>19428432</v>
          </cell>
          <cell r="I562">
            <v>652193</v>
          </cell>
          <cell r="J562">
            <v>15206465</v>
          </cell>
        </row>
        <row r="563">
          <cell r="A563">
            <v>230240</v>
          </cell>
          <cell r="B563" t="str">
            <v>CE</v>
          </cell>
          <cell r="C563" t="str">
            <v>BOA VIAGEM</v>
          </cell>
          <cell r="D563" t="str">
            <v>230240</v>
          </cell>
          <cell r="E563">
            <v>234930</v>
          </cell>
          <cell r="F563">
            <v>48116490</v>
          </cell>
          <cell r="G563">
            <v>794478</v>
          </cell>
          <cell r="H563">
            <v>54409267</v>
          </cell>
          <cell r="I563">
            <v>429126</v>
          </cell>
          <cell r="J563">
            <v>55985368</v>
          </cell>
        </row>
        <row r="564">
          <cell r="A564">
            <v>230250</v>
          </cell>
          <cell r="B564" t="str">
            <v>CE</v>
          </cell>
          <cell r="C564" t="str">
            <v>BREJO SANTO</v>
          </cell>
          <cell r="D564" t="str">
            <v>230250</v>
          </cell>
          <cell r="E564">
            <v>215201</v>
          </cell>
          <cell r="F564">
            <v>43936760</v>
          </cell>
          <cell r="G564">
            <v>164436</v>
          </cell>
          <cell r="H564">
            <v>36758874</v>
          </cell>
          <cell r="I564">
            <v>191812</v>
          </cell>
          <cell r="J564">
            <v>29771874</v>
          </cell>
        </row>
        <row r="565">
          <cell r="A565">
            <v>230260</v>
          </cell>
          <cell r="B565" t="str">
            <v>CE</v>
          </cell>
          <cell r="C565" t="str">
            <v>CAMOCIM</v>
          </cell>
          <cell r="D565" t="str">
            <v>230260</v>
          </cell>
          <cell r="E565">
            <v>1213024</v>
          </cell>
          <cell r="F565">
            <v>147167635</v>
          </cell>
          <cell r="G565">
            <v>892466</v>
          </cell>
          <cell r="H565">
            <v>143026941</v>
          </cell>
          <cell r="I565">
            <v>1192522</v>
          </cell>
          <cell r="J565">
            <v>107828849</v>
          </cell>
        </row>
        <row r="566">
          <cell r="A566">
            <v>230270</v>
          </cell>
          <cell r="B566" t="str">
            <v>CE</v>
          </cell>
          <cell r="C566" t="str">
            <v>CAMPOS SALES</v>
          </cell>
          <cell r="D566" t="str">
            <v>230270</v>
          </cell>
          <cell r="E566">
            <v>9581</v>
          </cell>
          <cell r="F566">
            <v>331733752</v>
          </cell>
          <cell r="G566">
            <v>6631</v>
          </cell>
          <cell r="H566">
            <v>355860508</v>
          </cell>
          <cell r="I566">
            <v>102307</v>
          </cell>
          <cell r="J566">
            <v>292188794</v>
          </cell>
        </row>
        <row r="567">
          <cell r="A567">
            <v>230280</v>
          </cell>
          <cell r="B567" t="str">
            <v>CE</v>
          </cell>
          <cell r="C567" t="str">
            <v>CANINDÉ</v>
          </cell>
          <cell r="D567" t="str">
            <v>230280</v>
          </cell>
          <cell r="E567">
            <v>549036</v>
          </cell>
          <cell r="F567">
            <v>113107175</v>
          </cell>
          <cell r="G567">
            <v>474739</v>
          </cell>
          <cell r="H567">
            <v>117799106</v>
          </cell>
          <cell r="I567">
            <v>621397</v>
          </cell>
          <cell r="J567">
            <v>97984381</v>
          </cell>
        </row>
        <row r="568">
          <cell r="A568">
            <v>230290</v>
          </cell>
          <cell r="B568" t="str">
            <v>CE</v>
          </cell>
          <cell r="C568" t="str">
            <v>CAPISTRANO</v>
          </cell>
          <cell r="D568" t="str">
            <v>230290</v>
          </cell>
          <cell r="E568">
            <v>115809</v>
          </cell>
          <cell r="F568">
            <v>13559583</v>
          </cell>
          <cell r="G568">
            <v>48923</v>
          </cell>
          <cell r="H568">
            <v>13481017</v>
          </cell>
          <cell r="I568">
            <v>331453</v>
          </cell>
          <cell r="J568">
            <v>12103567</v>
          </cell>
        </row>
        <row r="569">
          <cell r="A569">
            <v>230300</v>
          </cell>
          <cell r="B569" t="str">
            <v>CE</v>
          </cell>
          <cell r="C569" t="str">
            <v>CARIDADE</v>
          </cell>
          <cell r="D569" t="str">
            <v>230300</v>
          </cell>
          <cell r="E569">
            <v>135664</v>
          </cell>
          <cell r="F569">
            <v>12465062</v>
          </cell>
          <cell r="G569">
            <v>87168</v>
          </cell>
          <cell r="H569">
            <v>11399658</v>
          </cell>
          <cell r="I569">
            <v>191245</v>
          </cell>
          <cell r="J569">
            <v>7515521</v>
          </cell>
        </row>
        <row r="570">
          <cell r="A570">
            <v>230310</v>
          </cell>
          <cell r="B570" t="str">
            <v>CE</v>
          </cell>
          <cell r="C570" t="str">
            <v>CARIRÉ</v>
          </cell>
          <cell r="D570" t="str">
            <v>230310</v>
          </cell>
          <cell r="E570">
            <v>148678</v>
          </cell>
          <cell r="F570">
            <v>19959170</v>
          </cell>
          <cell r="G570">
            <v>42596</v>
          </cell>
          <cell r="H570">
            <v>18640480</v>
          </cell>
          <cell r="I570">
            <v>189514</v>
          </cell>
          <cell r="J570">
            <v>10601056</v>
          </cell>
        </row>
        <row r="571">
          <cell r="A571">
            <v>230320</v>
          </cell>
          <cell r="B571" t="str">
            <v>CE</v>
          </cell>
          <cell r="C571" t="str">
            <v>CARIRIAÇU</v>
          </cell>
          <cell r="D571" t="str">
            <v>230320</v>
          </cell>
          <cell r="E571">
            <v>192953</v>
          </cell>
          <cell r="F571">
            <v>17483246</v>
          </cell>
          <cell r="G571">
            <v>290291</v>
          </cell>
          <cell r="H571">
            <v>23508955</v>
          </cell>
          <cell r="I571">
            <v>327699</v>
          </cell>
          <cell r="J571">
            <v>26030586</v>
          </cell>
        </row>
        <row r="572">
          <cell r="A572">
            <v>230330</v>
          </cell>
          <cell r="B572" t="str">
            <v>CE</v>
          </cell>
          <cell r="C572" t="str">
            <v>CARIÚS</v>
          </cell>
          <cell r="D572" t="str">
            <v>230330</v>
          </cell>
          <cell r="F572">
            <v>3203060</v>
          </cell>
          <cell r="H572">
            <v>3431850</v>
          </cell>
          <cell r="J572">
            <v>2745480</v>
          </cell>
        </row>
        <row r="573">
          <cell r="A573">
            <v>230340</v>
          </cell>
          <cell r="B573" t="str">
            <v>CE</v>
          </cell>
          <cell r="C573" t="str">
            <v>CARNAUBAL</v>
          </cell>
          <cell r="D573" t="str">
            <v>230340</v>
          </cell>
          <cell r="E573">
            <v>135595</v>
          </cell>
          <cell r="F573">
            <v>18427882</v>
          </cell>
          <cell r="G573">
            <v>211544</v>
          </cell>
          <cell r="H573">
            <v>21929620</v>
          </cell>
          <cell r="I573">
            <v>141987</v>
          </cell>
          <cell r="J573">
            <v>16050278</v>
          </cell>
        </row>
        <row r="574">
          <cell r="A574">
            <v>230350</v>
          </cell>
          <cell r="B574" t="str">
            <v>CE</v>
          </cell>
          <cell r="C574" t="str">
            <v>CASCAVEL</v>
          </cell>
          <cell r="D574" t="str">
            <v>230350</v>
          </cell>
          <cell r="E574">
            <v>601724</v>
          </cell>
          <cell r="F574">
            <v>79701847</v>
          </cell>
          <cell r="G574">
            <v>1018399</v>
          </cell>
          <cell r="H574">
            <v>88028688</v>
          </cell>
          <cell r="I574">
            <v>721710</v>
          </cell>
          <cell r="J574">
            <v>78665558</v>
          </cell>
        </row>
        <row r="575">
          <cell r="A575">
            <v>230360</v>
          </cell>
          <cell r="B575" t="str">
            <v>CE</v>
          </cell>
          <cell r="C575" t="str">
            <v>CATARINA</v>
          </cell>
          <cell r="D575" t="str">
            <v>230360</v>
          </cell>
          <cell r="E575">
            <v>286826</v>
          </cell>
          <cell r="F575">
            <v>27554998</v>
          </cell>
          <cell r="G575">
            <v>111627</v>
          </cell>
          <cell r="H575">
            <v>26169525</v>
          </cell>
          <cell r="I575">
            <v>125974</v>
          </cell>
          <cell r="J575">
            <v>17140071</v>
          </cell>
        </row>
        <row r="576">
          <cell r="A576">
            <v>230365</v>
          </cell>
          <cell r="B576" t="str">
            <v>CE</v>
          </cell>
          <cell r="C576" t="str">
            <v>CATUNDA</v>
          </cell>
          <cell r="D576" t="str">
            <v>230365</v>
          </cell>
          <cell r="E576">
            <v>20899</v>
          </cell>
          <cell r="F576">
            <v>33533623</v>
          </cell>
          <cell r="G576">
            <v>57829</v>
          </cell>
          <cell r="H576">
            <v>36009771</v>
          </cell>
          <cell r="I576">
            <v>52590</v>
          </cell>
          <cell r="J576">
            <v>29941542</v>
          </cell>
        </row>
        <row r="577">
          <cell r="A577">
            <v>230370</v>
          </cell>
          <cell r="B577" t="str">
            <v>CE</v>
          </cell>
          <cell r="C577" t="str">
            <v>CAUCAIA</v>
          </cell>
          <cell r="D577" t="str">
            <v>230370</v>
          </cell>
          <cell r="E577">
            <v>4759500</v>
          </cell>
          <cell r="F577">
            <v>312894843</v>
          </cell>
          <cell r="G577">
            <v>3983156</v>
          </cell>
          <cell r="H577">
            <v>301697548</v>
          </cell>
          <cell r="I577">
            <v>4573250</v>
          </cell>
          <cell r="J577">
            <v>297770027</v>
          </cell>
        </row>
        <row r="578">
          <cell r="A578">
            <v>230380</v>
          </cell>
          <cell r="B578" t="str">
            <v>CE</v>
          </cell>
          <cell r="C578" t="str">
            <v>CEDRO</v>
          </cell>
          <cell r="D578" t="str">
            <v>230380</v>
          </cell>
          <cell r="E578">
            <v>297307</v>
          </cell>
          <cell r="F578">
            <v>35422411</v>
          </cell>
          <cell r="G578">
            <v>288963</v>
          </cell>
          <cell r="H578">
            <v>38799723</v>
          </cell>
          <cell r="I578">
            <v>457682</v>
          </cell>
          <cell r="J578">
            <v>29001166</v>
          </cell>
        </row>
        <row r="579">
          <cell r="A579">
            <v>230390</v>
          </cell>
          <cell r="B579" t="str">
            <v>CE</v>
          </cell>
          <cell r="C579" t="str">
            <v>CHAVAL</v>
          </cell>
          <cell r="D579" t="str">
            <v>230390</v>
          </cell>
          <cell r="E579">
            <v>245643</v>
          </cell>
          <cell r="F579">
            <v>26373843</v>
          </cell>
          <cell r="G579">
            <v>142524</v>
          </cell>
          <cell r="H579">
            <v>24981101</v>
          </cell>
          <cell r="I579">
            <v>269950</v>
          </cell>
          <cell r="J579">
            <v>22303523</v>
          </cell>
        </row>
        <row r="580">
          <cell r="A580">
            <v>230393</v>
          </cell>
          <cell r="B580" t="str">
            <v>CE</v>
          </cell>
          <cell r="C580" t="str">
            <v>CHORÓ</v>
          </cell>
          <cell r="D580" t="str">
            <v>230393</v>
          </cell>
          <cell r="E580">
            <v>76907</v>
          </cell>
          <cell r="F580">
            <v>15519267</v>
          </cell>
          <cell r="G580">
            <v>93792</v>
          </cell>
          <cell r="H580">
            <v>16552152</v>
          </cell>
          <cell r="I580">
            <v>123271</v>
          </cell>
          <cell r="J580">
            <v>13822155</v>
          </cell>
        </row>
        <row r="581">
          <cell r="A581">
            <v>230395</v>
          </cell>
          <cell r="B581" t="str">
            <v>CE</v>
          </cell>
          <cell r="C581" t="str">
            <v>CHOROZINHO</v>
          </cell>
          <cell r="D581" t="str">
            <v>230395</v>
          </cell>
          <cell r="F581">
            <v>124192504</v>
          </cell>
          <cell r="H581">
            <v>132771386</v>
          </cell>
          <cell r="I581">
            <v>400</v>
          </cell>
          <cell r="J581">
            <v>106693235</v>
          </cell>
        </row>
        <row r="582">
          <cell r="A582">
            <v>230400</v>
          </cell>
          <cell r="B582" t="str">
            <v>CE</v>
          </cell>
          <cell r="C582" t="str">
            <v>COREAÚ</v>
          </cell>
          <cell r="D582" t="str">
            <v>230400</v>
          </cell>
          <cell r="E582">
            <v>141933</v>
          </cell>
          <cell r="F582">
            <v>21925403</v>
          </cell>
          <cell r="G582">
            <v>252697</v>
          </cell>
          <cell r="H582">
            <v>20872618</v>
          </cell>
          <cell r="I582">
            <v>206391</v>
          </cell>
          <cell r="J582">
            <v>15334534</v>
          </cell>
        </row>
        <row r="583">
          <cell r="A583">
            <v>230410</v>
          </cell>
          <cell r="B583" t="str">
            <v>CE</v>
          </cell>
          <cell r="C583" t="str">
            <v>CRATEÚS</v>
          </cell>
          <cell r="D583" t="str">
            <v>230410</v>
          </cell>
          <cell r="E583">
            <v>679582</v>
          </cell>
          <cell r="F583">
            <v>94360139</v>
          </cell>
          <cell r="G583">
            <v>723799</v>
          </cell>
          <cell r="H583">
            <v>88776517</v>
          </cell>
          <cell r="I583">
            <v>773672</v>
          </cell>
          <cell r="J583">
            <v>86149028</v>
          </cell>
        </row>
        <row r="584">
          <cell r="A584">
            <v>230420</v>
          </cell>
          <cell r="B584" t="str">
            <v>CE</v>
          </cell>
          <cell r="C584" t="str">
            <v>CRATO</v>
          </cell>
          <cell r="D584" t="str">
            <v>230420</v>
          </cell>
          <cell r="E584">
            <v>1127609</v>
          </cell>
          <cell r="F584">
            <v>248099387</v>
          </cell>
          <cell r="G584">
            <v>1696829</v>
          </cell>
          <cell r="H584">
            <v>248127634</v>
          </cell>
          <cell r="I584">
            <v>1060766</v>
          </cell>
          <cell r="J584">
            <v>189998801</v>
          </cell>
        </row>
        <row r="585">
          <cell r="A585">
            <v>230423</v>
          </cell>
          <cell r="B585" t="str">
            <v>CE</v>
          </cell>
          <cell r="C585" t="str">
            <v>CROATÁ</v>
          </cell>
          <cell r="D585" t="str">
            <v>230423</v>
          </cell>
          <cell r="E585">
            <v>613306</v>
          </cell>
          <cell r="F585">
            <v>39692514</v>
          </cell>
          <cell r="G585">
            <v>450884</v>
          </cell>
          <cell r="H585">
            <v>28284370</v>
          </cell>
          <cell r="I585">
            <v>269715</v>
          </cell>
          <cell r="J585">
            <v>21772017</v>
          </cell>
        </row>
        <row r="586">
          <cell r="A586">
            <v>230425</v>
          </cell>
          <cell r="B586" t="str">
            <v>CE</v>
          </cell>
          <cell r="C586" t="str">
            <v>CRUZ</v>
          </cell>
          <cell r="D586" t="str">
            <v>230425</v>
          </cell>
          <cell r="E586">
            <v>413124</v>
          </cell>
          <cell r="F586">
            <v>48703051</v>
          </cell>
          <cell r="G586">
            <v>323290</v>
          </cell>
          <cell r="H586">
            <v>57083607</v>
          </cell>
          <cell r="I586">
            <v>473478</v>
          </cell>
          <cell r="J586">
            <v>51398031</v>
          </cell>
        </row>
        <row r="587">
          <cell r="A587">
            <v>230426</v>
          </cell>
          <cell r="B587" t="str">
            <v>CE</v>
          </cell>
          <cell r="C587" t="str">
            <v>DEPUTADO IRAPUAN PINHEIRO</v>
          </cell>
          <cell r="D587" t="str">
            <v>230426</v>
          </cell>
          <cell r="E587">
            <v>72743</v>
          </cell>
          <cell r="F587">
            <v>7987526</v>
          </cell>
          <cell r="G587">
            <v>35155</v>
          </cell>
          <cell r="H587">
            <v>8008848</v>
          </cell>
          <cell r="I587">
            <v>26936</v>
          </cell>
          <cell r="J587">
            <v>6736857</v>
          </cell>
        </row>
        <row r="588">
          <cell r="A588">
            <v>230427</v>
          </cell>
          <cell r="B588" t="str">
            <v>CE</v>
          </cell>
          <cell r="C588" t="str">
            <v>ERERÊ</v>
          </cell>
          <cell r="D588" t="str">
            <v>230427</v>
          </cell>
          <cell r="E588">
            <v>20559</v>
          </cell>
          <cell r="F588">
            <v>13665545</v>
          </cell>
          <cell r="G588">
            <v>102455</v>
          </cell>
          <cell r="H588">
            <v>14245736</v>
          </cell>
          <cell r="I588">
            <v>101050</v>
          </cell>
          <cell r="J588">
            <v>11941951</v>
          </cell>
        </row>
        <row r="589">
          <cell r="A589">
            <v>230000</v>
          </cell>
          <cell r="B589" t="str">
            <v>CE</v>
          </cell>
          <cell r="C589" t="str">
            <v>ESTADO DO CEARA</v>
          </cell>
          <cell r="D589" t="str">
            <v>230000</v>
          </cell>
          <cell r="G589">
            <v>200461</v>
          </cell>
          <cell r="H589">
            <v>24501703</v>
          </cell>
        </row>
        <row r="590">
          <cell r="A590">
            <v>230428</v>
          </cell>
          <cell r="B590" t="str">
            <v>CE</v>
          </cell>
          <cell r="C590" t="str">
            <v>EUSÉBIO</v>
          </cell>
          <cell r="D590" t="str">
            <v>230428</v>
          </cell>
          <cell r="E590">
            <v>53026</v>
          </cell>
          <cell r="F590">
            <v>25427294</v>
          </cell>
          <cell r="G590">
            <v>22945</v>
          </cell>
          <cell r="H590">
            <v>27335064</v>
          </cell>
          <cell r="I590">
            <v>55117</v>
          </cell>
          <cell r="J590">
            <v>20865963</v>
          </cell>
        </row>
        <row r="591">
          <cell r="A591">
            <v>230430</v>
          </cell>
          <cell r="B591" t="str">
            <v>CE</v>
          </cell>
          <cell r="C591" t="str">
            <v>FARIAS BRITO</v>
          </cell>
          <cell r="D591" t="str">
            <v>230430</v>
          </cell>
          <cell r="E591">
            <v>282606</v>
          </cell>
          <cell r="F591">
            <v>57273583</v>
          </cell>
          <cell r="G591">
            <v>193895</v>
          </cell>
          <cell r="H591">
            <v>62498305</v>
          </cell>
          <cell r="I591">
            <v>281934</v>
          </cell>
          <cell r="J591">
            <v>54585927</v>
          </cell>
        </row>
        <row r="592">
          <cell r="A592">
            <v>230435</v>
          </cell>
          <cell r="B592" t="str">
            <v>CE</v>
          </cell>
          <cell r="C592" t="str">
            <v>FORQUILHA</v>
          </cell>
          <cell r="D592" t="str">
            <v>230435</v>
          </cell>
          <cell r="E592">
            <v>212231</v>
          </cell>
          <cell r="F592">
            <v>32476537</v>
          </cell>
          <cell r="G592">
            <v>258902</v>
          </cell>
          <cell r="H592">
            <v>37672196</v>
          </cell>
          <cell r="I592">
            <v>312406</v>
          </cell>
          <cell r="J592">
            <v>30732148</v>
          </cell>
        </row>
        <row r="593">
          <cell r="A593">
            <v>230440</v>
          </cell>
          <cell r="B593" t="str">
            <v>CE</v>
          </cell>
          <cell r="C593" t="str">
            <v>FORTALEZA</v>
          </cell>
          <cell r="D593" t="str">
            <v>230440</v>
          </cell>
          <cell r="E593">
            <v>1984502</v>
          </cell>
          <cell r="F593">
            <v>233611178</v>
          </cell>
          <cell r="G593">
            <v>1243596</v>
          </cell>
          <cell r="H593">
            <v>211784913</v>
          </cell>
          <cell r="I593">
            <v>663686</v>
          </cell>
          <cell r="J593">
            <v>217271832</v>
          </cell>
        </row>
        <row r="594">
          <cell r="A594">
            <v>230445</v>
          </cell>
          <cell r="B594" t="str">
            <v>CE</v>
          </cell>
          <cell r="C594" t="str">
            <v>FORTIM</v>
          </cell>
          <cell r="D594" t="str">
            <v>230445</v>
          </cell>
          <cell r="E594">
            <v>122427</v>
          </cell>
          <cell r="F594">
            <v>19672399</v>
          </cell>
          <cell r="G594">
            <v>118154</v>
          </cell>
          <cell r="H594">
            <v>23790332</v>
          </cell>
          <cell r="I594">
            <v>131535</v>
          </cell>
          <cell r="J594">
            <v>21397129</v>
          </cell>
        </row>
        <row r="595">
          <cell r="A595">
            <v>230450</v>
          </cell>
          <cell r="B595" t="str">
            <v>CE</v>
          </cell>
          <cell r="C595" t="str">
            <v>FRECHEIRINHA</v>
          </cell>
          <cell r="D595" t="str">
            <v>230450</v>
          </cell>
          <cell r="E595">
            <v>169648</v>
          </cell>
          <cell r="F595">
            <v>31290401</v>
          </cell>
          <cell r="G595">
            <v>222802</v>
          </cell>
          <cell r="H595">
            <v>27708236</v>
          </cell>
          <cell r="I595">
            <v>99483</v>
          </cell>
          <cell r="J595">
            <v>21687957</v>
          </cell>
        </row>
        <row r="596">
          <cell r="A596">
            <v>230460</v>
          </cell>
          <cell r="B596" t="str">
            <v>CE</v>
          </cell>
          <cell r="C596" t="str">
            <v>GENERAL SAMPAIO</v>
          </cell>
          <cell r="D596" t="str">
            <v>230460</v>
          </cell>
          <cell r="E596">
            <v>86266</v>
          </cell>
          <cell r="F596">
            <v>8321530</v>
          </cell>
          <cell r="G596">
            <v>17978</v>
          </cell>
          <cell r="H596">
            <v>8854373</v>
          </cell>
          <cell r="I596">
            <v>66808</v>
          </cell>
          <cell r="J596">
            <v>6739102</v>
          </cell>
        </row>
        <row r="597">
          <cell r="A597">
            <v>230465</v>
          </cell>
          <cell r="B597" t="str">
            <v>CE</v>
          </cell>
          <cell r="C597" t="str">
            <v>GRAÇA</v>
          </cell>
          <cell r="D597" t="str">
            <v>230465</v>
          </cell>
          <cell r="E597">
            <v>68326</v>
          </cell>
          <cell r="F597">
            <v>10979239</v>
          </cell>
          <cell r="G597">
            <v>156571</v>
          </cell>
          <cell r="H597">
            <v>10016414</v>
          </cell>
          <cell r="I597">
            <v>200960</v>
          </cell>
          <cell r="J597">
            <v>9594763</v>
          </cell>
        </row>
        <row r="598">
          <cell r="A598">
            <v>230470</v>
          </cell>
          <cell r="B598" t="str">
            <v>CE</v>
          </cell>
          <cell r="C598" t="str">
            <v>GRANJA</v>
          </cell>
          <cell r="D598" t="str">
            <v>230470</v>
          </cell>
          <cell r="E598">
            <v>555819</v>
          </cell>
          <cell r="F598">
            <v>148740140</v>
          </cell>
          <cell r="G598">
            <v>700624</v>
          </cell>
          <cell r="H598">
            <v>154279018</v>
          </cell>
          <cell r="I598">
            <v>508547</v>
          </cell>
          <cell r="J598">
            <v>126507740</v>
          </cell>
        </row>
        <row r="599">
          <cell r="A599">
            <v>230480</v>
          </cell>
          <cell r="B599" t="str">
            <v>CE</v>
          </cell>
          <cell r="C599" t="str">
            <v>GRANJEIRO</v>
          </cell>
          <cell r="D599" t="str">
            <v>230480</v>
          </cell>
          <cell r="E599">
            <v>41882</v>
          </cell>
          <cell r="F599">
            <v>5596300</v>
          </cell>
          <cell r="G599">
            <v>38392</v>
          </cell>
          <cell r="H599">
            <v>5436198</v>
          </cell>
          <cell r="I599">
            <v>16244</v>
          </cell>
          <cell r="J599">
            <v>4531564</v>
          </cell>
        </row>
        <row r="600">
          <cell r="A600">
            <v>230490</v>
          </cell>
          <cell r="B600" t="str">
            <v>CE</v>
          </cell>
          <cell r="C600" t="str">
            <v>GROAÍRAS</v>
          </cell>
          <cell r="D600" t="str">
            <v>230490</v>
          </cell>
          <cell r="F600">
            <v>17423239</v>
          </cell>
          <cell r="G600">
            <v>4820</v>
          </cell>
          <cell r="H600">
            <v>18720180</v>
          </cell>
          <cell r="I600">
            <v>4578</v>
          </cell>
          <cell r="J600">
            <v>22365066</v>
          </cell>
        </row>
        <row r="601">
          <cell r="A601">
            <v>230495</v>
          </cell>
          <cell r="B601" t="str">
            <v>CE</v>
          </cell>
          <cell r="C601" t="str">
            <v>GUAIÚBA</v>
          </cell>
          <cell r="D601" t="str">
            <v>230495</v>
          </cell>
          <cell r="E601">
            <v>277873</v>
          </cell>
          <cell r="F601">
            <v>34401157</v>
          </cell>
          <cell r="G601">
            <v>260362</v>
          </cell>
          <cell r="H601">
            <v>34135339</v>
          </cell>
          <cell r="I601">
            <v>264069</v>
          </cell>
          <cell r="J601">
            <v>31894545</v>
          </cell>
        </row>
        <row r="602">
          <cell r="A602">
            <v>230500</v>
          </cell>
          <cell r="B602" t="str">
            <v>CE</v>
          </cell>
          <cell r="C602" t="str">
            <v>GUARACIABA DO NORTE</v>
          </cell>
          <cell r="D602" t="str">
            <v>230500</v>
          </cell>
          <cell r="E602">
            <v>1266702</v>
          </cell>
          <cell r="F602">
            <v>62739136</v>
          </cell>
          <cell r="G602">
            <v>455400</v>
          </cell>
          <cell r="H602">
            <v>53146352</v>
          </cell>
          <cell r="I602">
            <v>534631</v>
          </cell>
          <cell r="J602">
            <v>44818246</v>
          </cell>
        </row>
        <row r="603">
          <cell r="A603">
            <v>230510</v>
          </cell>
          <cell r="B603" t="str">
            <v>CE</v>
          </cell>
          <cell r="C603" t="str">
            <v>GUARAMIRANGA</v>
          </cell>
          <cell r="D603" t="str">
            <v>230510</v>
          </cell>
          <cell r="E603">
            <v>78607</v>
          </cell>
          <cell r="F603">
            <v>5777094</v>
          </cell>
          <cell r="G603">
            <v>9971</v>
          </cell>
          <cell r="H603">
            <v>5738852</v>
          </cell>
          <cell r="I603">
            <v>24874</v>
          </cell>
          <cell r="J603">
            <v>4980480</v>
          </cell>
        </row>
        <row r="604">
          <cell r="A604">
            <v>230520</v>
          </cell>
          <cell r="B604" t="str">
            <v>CE</v>
          </cell>
          <cell r="C604" t="str">
            <v>HIDROLÂNDIA</v>
          </cell>
          <cell r="D604" t="str">
            <v>230520</v>
          </cell>
          <cell r="E604">
            <v>119548</v>
          </cell>
          <cell r="F604">
            <v>23232998</v>
          </cell>
          <cell r="G604">
            <v>150781</v>
          </cell>
          <cell r="H604">
            <v>21969731</v>
          </cell>
          <cell r="I604">
            <v>38473</v>
          </cell>
          <cell r="J604">
            <v>16873769</v>
          </cell>
        </row>
        <row r="605">
          <cell r="A605">
            <v>230523</v>
          </cell>
          <cell r="B605" t="str">
            <v>CE</v>
          </cell>
          <cell r="C605" t="str">
            <v>HORIZONTE</v>
          </cell>
          <cell r="D605" t="str">
            <v>230523</v>
          </cell>
          <cell r="E605">
            <v>8254</v>
          </cell>
          <cell r="F605">
            <v>7357489</v>
          </cell>
          <cell r="G605">
            <v>1</v>
          </cell>
          <cell r="H605">
            <v>7856441</v>
          </cell>
          <cell r="I605">
            <v>16</v>
          </cell>
          <cell r="J605">
            <v>6280144</v>
          </cell>
        </row>
        <row r="606">
          <cell r="A606">
            <v>230526</v>
          </cell>
          <cell r="B606" t="str">
            <v>CE</v>
          </cell>
          <cell r="C606" t="str">
            <v>IBARETAMA</v>
          </cell>
          <cell r="D606" t="str">
            <v>230526</v>
          </cell>
          <cell r="E606">
            <v>322263</v>
          </cell>
          <cell r="F606">
            <v>7579345</v>
          </cell>
          <cell r="G606">
            <v>17900</v>
          </cell>
          <cell r="H606">
            <v>8838417</v>
          </cell>
          <cell r="I606">
            <v>264451</v>
          </cell>
          <cell r="J606">
            <v>7710353</v>
          </cell>
        </row>
        <row r="607">
          <cell r="A607">
            <v>230530</v>
          </cell>
          <cell r="B607" t="str">
            <v>CE</v>
          </cell>
          <cell r="C607" t="str">
            <v>IBIAPINA</v>
          </cell>
          <cell r="D607" t="str">
            <v>230530</v>
          </cell>
          <cell r="E607">
            <v>153144</v>
          </cell>
          <cell r="F607">
            <v>15737585</v>
          </cell>
          <cell r="G607">
            <v>124447</v>
          </cell>
          <cell r="H607">
            <v>27895594</v>
          </cell>
          <cell r="I607">
            <v>17520</v>
          </cell>
          <cell r="J607">
            <v>25911564</v>
          </cell>
        </row>
        <row r="608">
          <cell r="A608">
            <v>230533</v>
          </cell>
          <cell r="B608" t="str">
            <v>CE</v>
          </cell>
          <cell r="C608" t="str">
            <v>IBICUITINGA</v>
          </cell>
          <cell r="D608" t="str">
            <v>230533</v>
          </cell>
          <cell r="E608">
            <v>163713</v>
          </cell>
          <cell r="F608">
            <v>9730181</v>
          </cell>
          <cell r="G608">
            <v>59386</v>
          </cell>
          <cell r="H608">
            <v>10474085</v>
          </cell>
          <cell r="I608">
            <v>156479</v>
          </cell>
          <cell r="J608">
            <v>9454810</v>
          </cell>
        </row>
        <row r="609">
          <cell r="A609">
            <v>230535</v>
          </cell>
          <cell r="B609" t="str">
            <v>CE</v>
          </cell>
          <cell r="C609" t="str">
            <v>ICAPUÍ</v>
          </cell>
          <cell r="D609" t="str">
            <v>230535</v>
          </cell>
          <cell r="E609">
            <v>297160</v>
          </cell>
          <cell r="F609">
            <v>24762207</v>
          </cell>
          <cell r="G609">
            <v>302295</v>
          </cell>
          <cell r="H609">
            <v>23172715</v>
          </cell>
          <cell r="I609">
            <v>154844</v>
          </cell>
          <cell r="J609">
            <v>18007219</v>
          </cell>
        </row>
        <row r="610">
          <cell r="A610">
            <v>230540</v>
          </cell>
          <cell r="B610" t="str">
            <v>CE</v>
          </cell>
          <cell r="C610" t="str">
            <v>ICÓ</v>
          </cell>
          <cell r="D610" t="str">
            <v>230540</v>
          </cell>
          <cell r="E610">
            <v>539842</v>
          </cell>
          <cell r="F610">
            <v>52545950</v>
          </cell>
          <cell r="G610">
            <v>427366</v>
          </cell>
          <cell r="H610">
            <v>43653477</v>
          </cell>
          <cell r="I610">
            <v>325306</v>
          </cell>
          <cell r="J610">
            <v>30562014</v>
          </cell>
        </row>
        <row r="611">
          <cell r="A611">
            <v>230550</v>
          </cell>
          <cell r="B611" t="str">
            <v>CE</v>
          </cell>
          <cell r="C611" t="str">
            <v>IGUATU</v>
          </cell>
          <cell r="D611" t="str">
            <v>230550</v>
          </cell>
          <cell r="E611">
            <v>1271567</v>
          </cell>
          <cell r="F611">
            <v>111412924</v>
          </cell>
          <cell r="G611">
            <v>1032209</v>
          </cell>
          <cell r="H611">
            <v>102898537</v>
          </cell>
          <cell r="I611">
            <v>1180204</v>
          </cell>
          <cell r="J611">
            <v>77843570</v>
          </cell>
        </row>
        <row r="612">
          <cell r="A612">
            <v>230560</v>
          </cell>
          <cell r="B612" t="str">
            <v>CE</v>
          </cell>
          <cell r="C612" t="str">
            <v>INDEPENDÊNCIA</v>
          </cell>
          <cell r="D612" t="str">
            <v>230560</v>
          </cell>
          <cell r="E612">
            <v>339154</v>
          </cell>
          <cell r="F612">
            <v>32020594</v>
          </cell>
          <cell r="G612">
            <v>221231</v>
          </cell>
          <cell r="H612">
            <v>30815218</v>
          </cell>
          <cell r="I612">
            <v>254398</v>
          </cell>
          <cell r="J612">
            <v>28074394</v>
          </cell>
        </row>
        <row r="613">
          <cell r="A613">
            <v>230565</v>
          </cell>
          <cell r="B613" t="str">
            <v>CE</v>
          </cell>
          <cell r="C613" t="str">
            <v>IPAPORANGA</v>
          </cell>
          <cell r="D613" t="str">
            <v>230565</v>
          </cell>
          <cell r="E613">
            <v>347121</v>
          </cell>
          <cell r="F613">
            <v>21420445</v>
          </cell>
          <cell r="G613">
            <v>392667</v>
          </cell>
          <cell r="H613">
            <v>19244909</v>
          </cell>
          <cell r="I613">
            <v>88016</v>
          </cell>
          <cell r="J613">
            <v>10068929</v>
          </cell>
        </row>
        <row r="614">
          <cell r="A614">
            <v>230570</v>
          </cell>
          <cell r="B614" t="str">
            <v>CE</v>
          </cell>
          <cell r="C614" t="str">
            <v>IPAUMIRIM</v>
          </cell>
          <cell r="D614" t="str">
            <v>230570</v>
          </cell>
          <cell r="E614">
            <v>2513</v>
          </cell>
          <cell r="F614">
            <v>7030524</v>
          </cell>
          <cell r="H614">
            <v>7786320</v>
          </cell>
          <cell r="I614">
            <v>223774</v>
          </cell>
          <cell r="J614">
            <v>7156095</v>
          </cell>
        </row>
        <row r="615">
          <cell r="A615">
            <v>230580</v>
          </cell>
          <cell r="B615" t="str">
            <v>CE</v>
          </cell>
          <cell r="C615" t="str">
            <v>IPU</v>
          </cell>
          <cell r="D615" t="str">
            <v>230580</v>
          </cell>
          <cell r="E615">
            <v>361549</v>
          </cell>
          <cell r="F615">
            <v>61730768</v>
          </cell>
          <cell r="G615">
            <v>269452</v>
          </cell>
          <cell r="H615">
            <v>65444296</v>
          </cell>
          <cell r="I615">
            <v>580851</v>
          </cell>
          <cell r="J615">
            <v>52923550</v>
          </cell>
        </row>
        <row r="616">
          <cell r="A616">
            <v>230590</v>
          </cell>
          <cell r="B616" t="str">
            <v>CE</v>
          </cell>
          <cell r="C616" t="str">
            <v>IPUEIRAS</v>
          </cell>
          <cell r="D616" t="str">
            <v>230590</v>
          </cell>
          <cell r="E616">
            <v>545328</v>
          </cell>
          <cell r="F616">
            <v>61560763</v>
          </cell>
          <cell r="G616">
            <v>607114</v>
          </cell>
          <cell r="H616">
            <v>61231830</v>
          </cell>
          <cell r="I616">
            <v>470741</v>
          </cell>
          <cell r="J616">
            <v>49121155</v>
          </cell>
        </row>
        <row r="617">
          <cell r="A617">
            <v>230600</v>
          </cell>
          <cell r="B617" t="str">
            <v>CE</v>
          </cell>
          <cell r="C617" t="str">
            <v>IRACEMA</v>
          </cell>
          <cell r="D617" t="str">
            <v>230600</v>
          </cell>
          <cell r="E617">
            <v>109097</v>
          </cell>
          <cell r="F617">
            <v>12506924</v>
          </cell>
          <cell r="G617">
            <v>141625</v>
          </cell>
          <cell r="H617">
            <v>11537434</v>
          </cell>
          <cell r="I617">
            <v>120559</v>
          </cell>
          <cell r="J617">
            <v>12553310</v>
          </cell>
        </row>
        <row r="618">
          <cell r="A618">
            <v>230610</v>
          </cell>
          <cell r="B618" t="str">
            <v>CE</v>
          </cell>
          <cell r="C618" t="str">
            <v>IRAUÇUBA</v>
          </cell>
          <cell r="D618" t="str">
            <v>230610</v>
          </cell>
          <cell r="E618">
            <v>331709</v>
          </cell>
          <cell r="F618">
            <v>26032546</v>
          </cell>
          <cell r="G618">
            <v>254534</v>
          </cell>
          <cell r="H618">
            <v>18992118</v>
          </cell>
          <cell r="I618">
            <v>277240</v>
          </cell>
          <cell r="J618">
            <v>19534019</v>
          </cell>
        </row>
        <row r="619">
          <cell r="A619">
            <v>230620</v>
          </cell>
          <cell r="B619" t="str">
            <v>CE</v>
          </cell>
          <cell r="C619" t="str">
            <v>ITAIÇABA</v>
          </cell>
          <cell r="D619" t="str">
            <v>230620</v>
          </cell>
          <cell r="E619">
            <v>37621</v>
          </cell>
          <cell r="F619">
            <v>10053820</v>
          </cell>
          <cell r="G619">
            <v>137103</v>
          </cell>
          <cell r="H619">
            <v>9833788</v>
          </cell>
          <cell r="I619">
            <v>46261</v>
          </cell>
          <cell r="J619">
            <v>7588955</v>
          </cell>
        </row>
        <row r="620">
          <cell r="A620">
            <v>230625</v>
          </cell>
          <cell r="B620" t="str">
            <v>CE</v>
          </cell>
          <cell r="C620" t="str">
            <v>ITAITINGA</v>
          </cell>
          <cell r="D620" t="str">
            <v>230625</v>
          </cell>
          <cell r="E620">
            <v>171375</v>
          </cell>
          <cell r="F620">
            <v>19387154</v>
          </cell>
          <cell r="G620">
            <v>653021</v>
          </cell>
          <cell r="H620">
            <v>33990159</v>
          </cell>
          <cell r="I620">
            <v>483877</v>
          </cell>
          <cell r="J620">
            <v>33490926</v>
          </cell>
        </row>
        <row r="621">
          <cell r="A621">
            <v>230630</v>
          </cell>
          <cell r="B621" t="str">
            <v>CE</v>
          </cell>
          <cell r="C621" t="str">
            <v>ITAPAGÉ</v>
          </cell>
          <cell r="D621" t="str">
            <v>230630</v>
          </cell>
          <cell r="E621">
            <v>1346992</v>
          </cell>
          <cell r="F621">
            <v>131387469</v>
          </cell>
          <cell r="G621">
            <v>706694</v>
          </cell>
          <cell r="H621">
            <v>125541566</v>
          </cell>
          <cell r="I621">
            <v>247543</v>
          </cell>
          <cell r="J621">
            <v>97556492</v>
          </cell>
        </row>
        <row r="622">
          <cell r="A622">
            <v>230640</v>
          </cell>
          <cell r="B622" t="str">
            <v>CE</v>
          </cell>
          <cell r="C622" t="str">
            <v>ITAPIPOCA</v>
          </cell>
          <cell r="D622" t="str">
            <v>230640</v>
          </cell>
          <cell r="E622">
            <v>1984878</v>
          </cell>
          <cell r="F622">
            <v>160652790</v>
          </cell>
          <cell r="G622">
            <v>1315840</v>
          </cell>
          <cell r="H622">
            <v>143201729</v>
          </cell>
          <cell r="I622">
            <v>973791</v>
          </cell>
          <cell r="J622">
            <v>112462346</v>
          </cell>
        </row>
        <row r="623">
          <cell r="A623">
            <v>230650</v>
          </cell>
          <cell r="B623" t="str">
            <v>CE</v>
          </cell>
          <cell r="C623" t="str">
            <v>ITAPIÚNA</v>
          </cell>
          <cell r="D623" t="str">
            <v>230650</v>
          </cell>
          <cell r="E623">
            <v>256296</v>
          </cell>
          <cell r="F623">
            <v>16576300</v>
          </cell>
          <cell r="G623">
            <v>268478</v>
          </cell>
          <cell r="H623">
            <v>12353772</v>
          </cell>
          <cell r="I623">
            <v>124356</v>
          </cell>
          <cell r="J623">
            <v>7841560</v>
          </cell>
        </row>
        <row r="624">
          <cell r="A624">
            <v>230655</v>
          </cell>
          <cell r="B624" t="str">
            <v>CE</v>
          </cell>
          <cell r="C624" t="str">
            <v>ITAREMA</v>
          </cell>
          <cell r="D624" t="str">
            <v>230655</v>
          </cell>
          <cell r="E624">
            <v>691514</v>
          </cell>
          <cell r="F624">
            <v>54050047</v>
          </cell>
          <cell r="G624">
            <v>510855</v>
          </cell>
          <cell r="H624">
            <v>51743511</v>
          </cell>
          <cell r="I624">
            <v>352828</v>
          </cell>
          <cell r="J624">
            <v>35250353</v>
          </cell>
        </row>
        <row r="625">
          <cell r="A625">
            <v>230660</v>
          </cell>
          <cell r="B625" t="str">
            <v>CE</v>
          </cell>
          <cell r="C625" t="str">
            <v>ITATIRA</v>
          </cell>
          <cell r="D625" t="str">
            <v>230660</v>
          </cell>
          <cell r="E625">
            <v>266485</v>
          </cell>
          <cell r="F625">
            <v>31480609</v>
          </cell>
          <cell r="G625">
            <v>276151</v>
          </cell>
          <cell r="H625">
            <v>25692336</v>
          </cell>
          <cell r="I625">
            <v>361168</v>
          </cell>
          <cell r="J625">
            <v>29687774</v>
          </cell>
        </row>
        <row r="626">
          <cell r="A626">
            <v>230670</v>
          </cell>
          <cell r="B626" t="str">
            <v>CE</v>
          </cell>
          <cell r="C626" t="str">
            <v>JAGUARETAMA</v>
          </cell>
          <cell r="D626" t="str">
            <v>230670</v>
          </cell>
          <cell r="E626">
            <v>300614</v>
          </cell>
          <cell r="F626">
            <v>22720650</v>
          </cell>
          <cell r="G626">
            <v>233106</v>
          </cell>
          <cell r="H626">
            <v>21141359</v>
          </cell>
          <cell r="I626">
            <v>118978</v>
          </cell>
          <cell r="J626">
            <v>17678448</v>
          </cell>
        </row>
        <row r="627">
          <cell r="A627">
            <v>230680</v>
          </cell>
          <cell r="B627" t="str">
            <v>CE</v>
          </cell>
          <cell r="C627" t="str">
            <v>JAGUARIBARA</v>
          </cell>
          <cell r="D627" t="str">
            <v>230680</v>
          </cell>
          <cell r="E627">
            <v>129810</v>
          </cell>
          <cell r="F627">
            <v>17479596</v>
          </cell>
          <cell r="G627">
            <v>133639</v>
          </cell>
          <cell r="H627">
            <v>16663638</v>
          </cell>
          <cell r="I627">
            <v>68283</v>
          </cell>
          <cell r="J627">
            <v>12857598</v>
          </cell>
        </row>
        <row r="628">
          <cell r="A628">
            <v>230690</v>
          </cell>
          <cell r="B628" t="str">
            <v>CE</v>
          </cell>
          <cell r="C628" t="str">
            <v>JAGUARIBE</v>
          </cell>
          <cell r="D628" t="str">
            <v>230690</v>
          </cell>
          <cell r="E628">
            <v>313984</v>
          </cell>
          <cell r="F628">
            <v>41156989</v>
          </cell>
          <cell r="G628">
            <v>523982</v>
          </cell>
          <cell r="H628">
            <v>41716338</v>
          </cell>
          <cell r="I628">
            <v>224588</v>
          </cell>
          <cell r="J628">
            <v>38371666</v>
          </cell>
        </row>
        <row r="629">
          <cell r="A629">
            <v>230700</v>
          </cell>
          <cell r="B629" t="str">
            <v>CE</v>
          </cell>
          <cell r="C629" t="str">
            <v>JAGUARUANA</v>
          </cell>
          <cell r="D629" t="str">
            <v>230700</v>
          </cell>
          <cell r="E629">
            <v>352513</v>
          </cell>
          <cell r="F629">
            <v>64196286</v>
          </cell>
          <cell r="G629">
            <v>1489491</v>
          </cell>
          <cell r="H629">
            <v>67154132</v>
          </cell>
          <cell r="I629">
            <v>381518</v>
          </cell>
          <cell r="J629">
            <v>55860331</v>
          </cell>
        </row>
        <row r="630">
          <cell r="A630">
            <v>230710</v>
          </cell>
          <cell r="B630" t="str">
            <v>CE</v>
          </cell>
          <cell r="C630" t="str">
            <v>JARDIM</v>
          </cell>
          <cell r="D630" t="str">
            <v>230710</v>
          </cell>
          <cell r="E630">
            <v>330048</v>
          </cell>
          <cell r="F630">
            <v>37454824</v>
          </cell>
          <cell r="G630">
            <v>236803</v>
          </cell>
          <cell r="H630">
            <v>36535817</v>
          </cell>
          <cell r="I630">
            <v>245449</v>
          </cell>
          <cell r="J630">
            <v>28614005</v>
          </cell>
        </row>
        <row r="631">
          <cell r="A631">
            <v>230720</v>
          </cell>
          <cell r="B631" t="str">
            <v>CE</v>
          </cell>
          <cell r="C631" t="str">
            <v>JATI</v>
          </cell>
          <cell r="D631" t="str">
            <v>230720</v>
          </cell>
          <cell r="F631">
            <v>6035238</v>
          </cell>
          <cell r="H631">
            <v>6535527</v>
          </cell>
          <cell r="J631">
            <v>5213620</v>
          </cell>
        </row>
        <row r="632">
          <cell r="A632">
            <v>230725</v>
          </cell>
          <cell r="B632" t="str">
            <v>CE</v>
          </cell>
          <cell r="C632" t="str">
            <v>JIJOCA DE JERICOACOARA</v>
          </cell>
          <cell r="D632" t="str">
            <v>230725</v>
          </cell>
          <cell r="E632">
            <v>246893</v>
          </cell>
          <cell r="F632">
            <v>26665953</v>
          </cell>
          <cell r="G632">
            <v>97246</v>
          </cell>
          <cell r="H632">
            <v>25915695</v>
          </cell>
          <cell r="I632">
            <v>777281</v>
          </cell>
          <cell r="J632">
            <v>20202203</v>
          </cell>
        </row>
        <row r="633">
          <cell r="A633">
            <v>230730</v>
          </cell>
          <cell r="B633" t="str">
            <v>CE</v>
          </cell>
          <cell r="C633" t="str">
            <v>JUAZEIRO DO NORTE</v>
          </cell>
          <cell r="D633" t="str">
            <v>230730</v>
          </cell>
          <cell r="E633">
            <v>4197343</v>
          </cell>
          <cell r="F633">
            <v>437054143</v>
          </cell>
          <cell r="G633">
            <v>1983748</v>
          </cell>
          <cell r="H633">
            <v>426955347</v>
          </cell>
          <cell r="I633">
            <v>3164833</v>
          </cell>
          <cell r="J633">
            <v>352350820</v>
          </cell>
        </row>
        <row r="634">
          <cell r="A634">
            <v>230740</v>
          </cell>
          <cell r="B634" t="str">
            <v>CE</v>
          </cell>
          <cell r="C634" t="str">
            <v>JUCÁS</v>
          </cell>
          <cell r="D634" t="str">
            <v>230740</v>
          </cell>
          <cell r="E634">
            <v>181</v>
          </cell>
          <cell r="F634">
            <v>53672732</v>
          </cell>
          <cell r="G634">
            <v>39003</v>
          </cell>
          <cell r="H634">
            <v>59149325</v>
          </cell>
          <cell r="I634">
            <v>3</v>
          </cell>
          <cell r="J634">
            <v>48091403</v>
          </cell>
        </row>
        <row r="635">
          <cell r="A635">
            <v>230750</v>
          </cell>
          <cell r="B635" t="str">
            <v>CE</v>
          </cell>
          <cell r="C635" t="str">
            <v>LAVRAS DA MANGABEIRA</v>
          </cell>
          <cell r="D635" t="str">
            <v>230750</v>
          </cell>
          <cell r="E635">
            <v>214578</v>
          </cell>
          <cell r="F635">
            <v>40172492</v>
          </cell>
          <cell r="G635">
            <v>333257</v>
          </cell>
          <cell r="H635">
            <v>43401484</v>
          </cell>
          <cell r="I635">
            <v>399238</v>
          </cell>
          <cell r="J635">
            <v>36042538</v>
          </cell>
        </row>
        <row r="636">
          <cell r="A636">
            <v>230760</v>
          </cell>
          <cell r="B636" t="str">
            <v>CE</v>
          </cell>
          <cell r="C636" t="str">
            <v>LIMOEIRO DO NORTE</v>
          </cell>
          <cell r="D636" t="str">
            <v>230760</v>
          </cell>
          <cell r="E636">
            <v>398493</v>
          </cell>
          <cell r="F636">
            <v>78674303</v>
          </cell>
          <cell r="G636">
            <v>432352</v>
          </cell>
          <cell r="H636">
            <v>90877405</v>
          </cell>
          <cell r="I636">
            <v>247918</v>
          </cell>
          <cell r="J636">
            <v>80370930</v>
          </cell>
        </row>
        <row r="637">
          <cell r="A637">
            <v>230763</v>
          </cell>
          <cell r="B637" t="str">
            <v>CE</v>
          </cell>
          <cell r="C637" t="str">
            <v>MADALENA</v>
          </cell>
          <cell r="D637" t="str">
            <v>230763</v>
          </cell>
          <cell r="E637">
            <v>132140</v>
          </cell>
          <cell r="F637">
            <v>10412385</v>
          </cell>
          <cell r="G637">
            <v>71313</v>
          </cell>
          <cell r="H637">
            <v>10556732</v>
          </cell>
          <cell r="I637">
            <v>9828</v>
          </cell>
          <cell r="J637">
            <v>10990254</v>
          </cell>
        </row>
        <row r="638">
          <cell r="A638">
            <v>230765</v>
          </cell>
          <cell r="B638" t="str">
            <v>CE</v>
          </cell>
          <cell r="C638" t="str">
            <v>MARACANAÚ</v>
          </cell>
          <cell r="D638" t="str">
            <v>230765</v>
          </cell>
          <cell r="E638">
            <v>5014043</v>
          </cell>
          <cell r="F638">
            <v>603958794</v>
          </cell>
          <cell r="G638">
            <v>4409391</v>
          </cell>
          <cell r="H638">
            <v>580456235</v>
          </cell>
          <cell r="I638">
            <v>4727574</v>
          </cell>
          <cell r="J638">
            <v>430097031</v>
          </cell>
        </row>
        <row r="639">
          <cell r="A639">
            <v>230770</v>
          </cell>
          <cell r="B639" t="str">
            <v>CE</v>
          </cell>
          <cell r="C639" t="str">
            <v>MARANGUAPE</v>
          </cell>
          <cell r="D639" t="str">
            <v>230770</v>
          </cell>
          <cell r="E639">
            <v>3670595</v>
          </cell>
          <cell r="F639">
            <v>225727022</v>
          </cell>
          <cell r="G639">
            <v>1425405</v>
          </cell>
          <cell r="H639">
            <v>200511363</v>
          </cell>
          <cell r="I639">
            <v>1921422</v>
          </cell>
          <cell r="J639">
            <v>180649649</v>
          </cell>
        </row>
        <row r="640">
          <cell r="A640">
            <v>230780</v>
          </cell>
          <cell r="B640" t="str">
            <v>CE</v>
          </cell>
          <cell r="C640" t="str">
            <v>MARCO</v>
          </cell>
          <cell r="D640" t="str">
            <v>230780</v>
          </cell>
          <cell r="E640">
            <v>316201</v>
          </cell>
          <cell r="F640">
            <v>30521906</v>
          </cell>
          <cell r="G640">
            <v>256032</v>
          </cell>
          <cell r="H640">
            <v>32505051</v>
          </cell>
          <cell r="I640">
            <v>218895</v>
          </cell>
          <cell r="J640">
            <v>20407067</v>
          </cell>
        </row>
        <row r="641">
          <cell r="A641">
            <v>230790</v>
          </cell>
          <cell r="B641" t="str">
            <v>CE</v>
          </cell>
          <cell r="C641" t="str">
            <v>MARTINÓPOLE</v>
          </cell>
          <cell r="D641" t="str">
            <v>230790</v>
          </cell>
          <cell r="E641">
            <v>21375</v>
          </cell>
          <cell r="F641">
            <v>12599253</v>
          </cell>
          <cell r="G641">
            <v>23916</v>
          </cell>
          <cell r="H641">
            <v>10743182</v>
          </cell>
          <cell r="I641">
            <v>216038</v>
          </cell>
          <cell r="J641">
            <v>7764919</v>
          </cell>
        </row>
        <row r="642">
          <cell r="A642">
            <v>230800</v>
          </cell>
          <cell r="B642" t="str">
            <v>CE</v>
          </cell>
          <cell r="C642" t="str">
            <v>MASSAPÊ</v>
          </cell>
          <cell r="D642" t="str">
            <v>230800</v>
          </cell>
          <cell r="E642">
            <v>440811</v>
          </cell>
          <cell r="F642">
            <v>64065399</v>
          </cell>
          <cell r="G642">
            <v>365748</v>
          </cell>
          <cell r="H642">
            <v>70033239</v>
          </cell>
          <cell r="I642">
            <v>157757</v>
          </cell>
          <cell r="J642">
            <v>59621271</v>
          </cell>
        </row>
        <row r="643">
          <cell r="A643">
            <v>230810</v>
          </cell>
          <cell r="B643" t="str">
            <v>CE</v>
          </cell>
          <cell r="C643" t="str">
            <v>MAURITI</v>
          </cell>
          <cell r="D643" t="str">
            <v>230810</v>
          </cell>
          <cell r="E643">
            <v>512348</v>
          </cell>
          <cell r="F643">
            <v>57303873</v>
          </cell>
          <cell r="G643">
            <v>277940</v>
          </cell>
          <cell r="H643">
            <v>55467277</v>
          </cell>
          <cell r="I643">
            <v>272771</v>
          </cell>
          <cell r="J643">
            <v>41268280</v>
          </cell>
        </row>
        <row r="644">
          <cell r="A644">
            <v>230820</v>
          </cell>
          <cell r="B644" t="str">
            <v>CE</v>
          </cell>
          <cell r="C644" t="str">
            <v>MERUOCA</v>
          </cell>
          <cell r="D644" t="str">
            <v>230820</v>
          </cell>
          <cell r="E644">
            <v>264304</v>
          </cell>
          <cell r="F644">
            <v>25176454</v>
          </cell>
          <cell r="G644">
            <v>174027</v>
          </cell>
          <cell r="H644">
            <v>23750126</v>
          </cell>
          <cell r="I644">
            <v>560521</v>
          </cell>
          <cell r="J644">
            <v>13693650</v>
          </cell>
        </row>
        <row r="645">
          <cell r="A645">
            <v>230830</v>
          </cell>
          <cell r="B645" t="str">
            <v>CE</v>
          </cell>
          <cell r="C645" t="str">
            <v>MILAGRES</v>
          </cell>
          <cell r="D645" t="str">
            <v>230830</v>
          </cell>
          <cell r="E645">
            <v>363617</v>
          </cell>
          <cell r="F645">
            <v>56494939</v>
          </cell>
          <cell r="G645">
            <v>229879</v>
          </cell>
          <cell r="H645">
            <v>55704052</v>
          </cell>
          <cell r="I645">
            <v>212057</v>
          </cell>
          <cell r="J645">
            <v>44079866</v>
          </cell>
        </row>
        <row r="646">
          <cell r="A646">
            <v>230835</v>
          </cell>
          <cell r="B646" t="str">
            <v>CE</v>
          </cell>
          <cell r="C646" t="str">
            <v>MILHÃ</v>
          </cell>
          <cell r="D646" t="str">
            <v>230835</v>
          </cell>
          <cell r="E646">
            <v>297909</v>
          </cell>
          <cell r="F646">
            <v>12700514</v>
          </cell>
          <cell r="G646">
            <v>131482</v>
          </cell>
          <cell r="H646">
            <v>11006455</v>
          </cell>
          <cell r="I646">
            <v>143100</v>
          </cell>
          <cell r="J646">
            <v>10653317</v>
          </cell>
        </row>
        <row r="647">
          <cell r="A647">
            <v>230837</v>
          </cell>
          <cell r="B647" t="str">
            <v>CE</v>
          </cell>
          <cell r="C647" t="str">
            <v>MIRAÍMA</v>
          </cell>
          <cell r="D647" t="str">
            <v>230837</v>
          </cell>
          <cell r="F647">
            <v>27301680</v>
          </cell>
          <cell r="G647">
            <v>5908</v>
          </cell>
          <cell r="H647">
            <v>29375071</v>
          </cell>
          <cell r="I647">
            <v>500</v>
          </cell>
          <cell r="J647">
            <v>23772676</v>
          </cell>
        </row>
        <row r="648">
          <cell r="A648">
            <v>230840</v>
          </cell>
          <cell r="B648" t="str">
            <v>CE</v>
          </cell>
          <cell r="C648" t="str">
            <v>MISSÃO VELHA</v>
          </cell>
          <cell r="D648" t="str">
            <v>230840</v>
          </cell>
          <cell r="E648">
            <v>396055</v>
          </cell>
          <cell r="F648">
            <v>28787466</v>
          </cell>
          <cell r="G648">
            <v>121516</v>
          </cell>
          <cell r="H648">
            <v>25967987</v>
          </cell>
          <cell r="I648">
            <v>412115</v>
          </cell>
          <cell r="J648">
            <v>21097051</v>
          </cell>
        </row>
        <row r="649">
          <cell r="A649">
            <v>230850</v>
          </cell>
          <cell r="B649" t="str">
            <v>CE</v>
          </cell>
          <cell r="C649" t="str">
            <v>MOMBAÇA</v>
          </cell>
          <cell r="D649" t="str">
            <v>230850</v>
          </cell>
          <cell r="E649">
            <v>102859</v>
          </cell>
          <cell r="F649">
            <v>23377984</v>
          </cell>
          <cell r="G649">
            <v>209126</v>
          </cell>
          <cell r="H649">
            <v>25291023</v>
          </cell>
          <cell r="I649">
            <v>293470</v>
          </cell>
          <cell r="J649">
            <v>20324607</v>
          </cell>
        </row>
        <row r="650">
          <cell r="A650">
            <v>230860</v>
          </cell>
          <cell r="B650" t="str">
            <v>CE</v>
          </cell>
          <cell r="C650" t="str">
            <v>MONSENHOR TABOSA</v>
          </cell>
          <cell r="D650" t="str">
            <v>230860</v>
          </cell>
          <cell r="E650">
            <v>182048</v>
          </cell>
          <cell r="F650">
            <v>31365051</v>
          </cell>
          <cell r="G650">
            <v>82320</v>
          </cell>
          <cell r="H650">
            <v>31284837</v>
          </cell>
          <cell r="I650">
            <v>125670</v>
          </cell>
          <cell r="J650">
            <v>25386359</v>
          </cell>
        </row>
        <row r="651">
          <cell r="A651">
            <v>230870</v>
          </cell>
          <cell r="B651" t="str">
            <v>CE</v>
          </cell>
          <cell r="C651" t="str">
            <v>MORADA NOVA</v>
          </cell>
          <cell r="D651" t="str">
            <v>230870</v>
          </cell>
          <cell r="E651">
            <v>2194094</v>
          </cell>
          <cell r="F651">
            <v>71280730</v>
          </cell>
          <cell r="G651">
            <v>566611</v>
          </cell>
          <cell r="H651">
            <v>58748295</v>
          </cell>
          <cell r="I651">
            <v>1044590</v>
          </cell>
          <cell r="J651">
            <v>41054095</v>
          </cell>
        </row>
        <row r="652">
          <cell r="A652">
            <v>230880</v>
          </cell>
          <cell r="B652" t="str">
            <v>CE</v>
          </cell>
          <cell r="C652" t="str">
            <v>MORAÚJO</v>
          </cell>
          <cell r="D652" t="str">
            <v>230880</v>
          </cell>
          <cell r="E652">
            <v>48993</v>
          </cell>
          <cell r="F652">
            <v>9985637</v>
          </cell>
          <cell r="G652">
            <v>126018</v>
          </cell>
          <cell r="H652">
            <v>8106518</v>
          </cell>
          <cell r="I652">
            <v>8275</v>
          </cell>
          <cell r="J652">
            <v>6410928</v>
          </cell>
        </row>
        <row r="653">
          <cell r="A653">
            <v>230890</v>
          </cell>
          <cell r="B653" t="str">
            <v>CE</v>
          </cell>
          <cell r="C653" t="str">
            <v>MORRINHOS</v>
          </cell>
          <cell r="D653" t="str">
            <v>230890</v>
          </cell>
          <cell r="E653">
            <v>309887</v>
          </cell>
          <cell r="F653">
            <v>22485565</v>
          </cell>
          <cell r="G653">
            <v>201997</v>
          </cell>
          <cell r="H653">
            <v>19490944</v>
          </cell>
          <cell r="I653">
            <v>170898</v>
          </cell>
          <cell r="J653">
            <v>15164819</v>
          </cell>
        </row>
        <row r="654">
          <cell r="A654">
            <v>230900</v>
          </cell>
          <cell r="B654" t="str">
            <v>CE</v>
          </cell>
          <cell r="C654" t="str">
            <v>MUCAMBO</v>
          </cell>
          <cell r="D654" t="str">
            <v>230900</v>
          </cell>
          <cell r="E654">
            <v>86382</v>
          </cell>
          <cell r="F654">
            <v>11285895</v>
          </cell>
          <cell r="G654">
            <v>190584</v>
          </cell>
          <cell r="H654">
            <v>12237007</v>
          </cell>
          <cell r="I654">
            <v>189205</v>
          </cell>
          <cell r="J654">
            <v>10601732</v>
          </cell>
        </row>
        <row r="655">
          <cell r="A655">
            <v>230910</v>
          </cell>
          <cell r="B655" t="str">
            <v>CE</v>
          </cell>
          <cell r="C655" t="str">
            <v>MULUNGU</v>
          </cell>
          <cell r="D655" t="str">
            <v>230910</v>
          </cell>
          <cell r="E655">
            <v>148179</v>
          </cell>
          <cell r="F655">
            <v>5932467</v>
          </cell>
          <cell r="G655">
            <v>38246</v>
          </cell>
          <cell r="H655">
            <v>4471542</v>
          </cell>
          <cell r="I655">
            <v>2370</v>
          </cell>
          <cell r="J655">
            <v>4772665</v>
          </cell>
        </row>
        <row r="656">
          <cell r="A656">
            <v>230920</v>
          </cell>
          <cell r="B656" t="str">
            <v>CE</v>
          </cell>
          <cell r="C656" t="str">
            <v>NOVA OLINDA</v>
          </cell>
          <cell r="D656" t="str">
            <v>230920</v>
          </cell>
          <cell r="E656">
            <v>350</v>
          </cell>
          <cell r="F656">
            <v>16264706</v>
          </cell>
          <cell r="G656">
            <v>261046</v>
          </cell>
          <cell r="H656">
            <v>19725634</v>
          </cell>
          <cell r="J656">
            <v>15864768</v>
          </cell>
        </row>
        <row r="657">
          <cell r="A657">
            <v>230930</v>
          </cell>
          <cell r="B657" t="str">
            <v>CE</v>
          </cell>
          <cell r="C657" t="str">
            <v>NOVA RUSSAS</v>
          </cell>
          <cell r="D657" t="str">
            <v>230930</v>
          </cell>
          <cell r="E657">
            <v>361989</v>
          </cell>
          <cell r="F657">
            <v>26617570</v>
          </cell>
          <cell r="G657">
            <v>305377</v>
          </cell>
          <cell r="H657">
            <v>20332070</v>
          </cell>
          <cell r="I657">
            <v>481742</v>
          </cell>
          <cell r="J657">
            <v>23328842</v>
          </cell>
        </row>
        <row r="658">
          <cell r="A658">
            <v>230940</v>
          </cell>
          <cell r="B658" t="str">
            <v>CE</v>
          </cell>
          <cell r="C658" t="str">
            <v>NOVO ORIENTE</v>
          </cell>
          <cell r="D658" t="str">
            <v>230940</v>
          </cell>
          <cell r="E658">
            <v>229435</v>
          </cell>
          <cell r="F658">
            <v>27789740</v>
          </cell>
          <cell r="G658">
            <v>155194</v>
          </cell>
          <cell r="H658">
            <v>23492295</v>
          </cell>
          <cell r="I658">
            <v>369133</v>
          </cell>
          <cell r="J658">
            <v>26513124</v>
          </cell>
        </row>
        <row r="659">
          <cell r="A659">
            <v>230945</v>
          </cell>
          <cell r="B659" t="str">
            <v>CE</v>
          </cell>
          <cell r="C659" t="str">
            <v>OCARA</v>
          </cell>
          <cell r="D659" t="str">
            <v>230945</v>
          </cell>
          <cell r="E659">
            <v>589775</v>
          </cell>
          <cell r="F659">
            <v>38588380</v>
          </cell>
          <cell r="G659">
            <v>222692</v>
          </cell>
          <cell r="H659">
            <v>36212377</v>
          </cell>
          <cell r="I659">
            <v>231856</v>
          </cell>
          <cell r="J659">
            <v>26997218</v>
          </cell>
        </row>
        <row r="660">
          <cell r="A660">
            <v>230950</v>
          </cell>
          <cell r="B660" t="str">
            <v>CE</v>
          </cell>
          <cell r="C660" t="str">
            <v>ORÓS</v>
          </cell>
          <cell r="D660" t="str">
            <v>230950</v>
          </cell>
          <cell r="E660">
            <v>628767</v>
          </cell>
          <cell r="F660">
            <v>25137710</v>
          </cell>
          <cell r="G660">
            <v>84135</v>
          </cell>
          <cell r="H660">
            <v>25048875</v>
          </cell>
          <cell r="I660">
            <v>327369</v>
          </cell>
          <cell r="J660">
            <v>22707068</v>
          </cell>
        </row>
        <row r="661">
          <cell r="A661">
            <v>230960</v>
          </cell>
          <cell r="B661" t="str">
            <v>CE</v>
          </cell>
          <cell r="C661" t="str">
            <v>PACAJUS</v>
          </cell>
          <cell r="D661" t="str">
            <v>230960</v>
          </cell>
          <cell r="E661">
            <v>2840165</v>
          </cell>
          <cell r="F661">
            <v>66751468</v>
          </cell>
          <cell r="G661">
            <v>816066</v>
          </cell>
          <cell r="H661">
            <v>61053100</v>
          </cell>
          <cell r="I661">
            <v>694177</v>
          </cell>
          <cell r="J661">
            <v>60559326</v>
          </cell>
        </row>
        <row r="662">
          <cell r="A662">
            <v>230970</v>
          </cell>
          <cell r="B662" t="str">
            <v>CE</v>
          </cell>
          <cell r="C662" t="str">
            <v>PACATUBA</v>
          </cell>
          <cell r="D662" t="str">
            <v>230970</v>
          </cell>
          <cell r="E662">
            <v>1284594</v>
          </cell>
          <cell r="F662">
            <v>89718945</v>
          </cell>
          <cell r="G662">
            <v>1065047</v>
          </cell>
          <cell r="H662">
            <v>101702252</v>
          </cell>
          <cell r="I662">
            <v>986933</v>
          </cell>
          <cell r="J662">
            <v>84838900</v>
          </cell>
        </row>
        <row r="663">
          <cell r="A663">
            <v>230980</v>
          </cell>
          <cell r="B663" t="str">
            <v>CE</v>
          </cell>
          <cell r="C663" t="str">
            <v>PACOTI</v>
          </cell>
          <cell r="D663" t="str">
            <v>230980</v>
          </cell>
          <cell r="E663">
            <v>93877</v>
          </cell>
          <cell r="F663">
            <v>6787597</v>
          </cell>
          <cell r="G663">
            <v>77390</v>
          </cell>
          <cell r="H663">
            <v>6041555</v>
          </cell>
          <cell r="I663">
            <v>190871</v>
          </cell>
          <cell r="J663">
            <v>3604064</v>
          </cell>
        </row>
        <row r="664">
          <cell r="A664">
            <v>230990</v>
          </cell>
          <cell r="B664" t="str">
            <v>CE</v>
          </cell>
          <cell r="C664" t="str">
            <v>PACUJÁ</v>
          </cell>
          <cell r="D664" t="str">
            <v>230990</v>
          </cell>
          <cell r="E664">
            <v>50278</v>
          </cell>
          <cell r="F664">
            <v>6768214</v>
          </cell>
          <cell r="G664">
            <v>60789</v>
          </cell>
          <cell r="H664">
            <v>7401618</v>
          </cell>
          <cell r="I664">
            <v>78248</v>
          </cell>
          <cell r="J664">
            <v>8251750</v>
          </cell>
        </row>
        <row r="665">
          <cell r="A665">
            <v>231000</v>
          </cell>
          <cell r="B665" t="str">
            <v>CE</v>
          </cell>
          <cell r="C665" t="str">
            <v>PALHANO</v>
          </cell>
          <cell r="D665" t="str">
            <v>231000</v>
          </cell>
          <cell r="E665">
            <v>125969</v>
          </cell>
          <cell r="F665">
            <v>15455774</v>
          </cell>
          <cell r="G665">
            <v>250852</v>
          </cell>
          <cell r="H665">
            <v>12218003</v>
          </cell>
          <cell r="I665">
            <v>152121</v>
          </cell>
          <cell r="J665">
            <v>9385081</v>
          </cell>
        </row>
        <row r="666">
          <cell r="A666">
            <v>231010</v>
          </cell>
          <cell r="B666" t="str">
            <v>CE</v>
          </cell>
          <cell r="C666" t="str">
            <v>PALMÁCIA</v>
          </cell>
          <cell r="D666" t="str">
            <v>231010</v>
          </cell>
          <cell r="E666">
            <v>4725</v>
          </cell>
          <cell r="F666">
            <v>65104913</v>
          </cell>
          <cell r="G666">
            <v>14881</v>
          </cell>
          <cell r="H666">
            <v>66700921</v>
          </cell>
          <cell r="I666">
            <v>709609</v>
          </cell>
          <cell r="J666">
            <v>49254899</v>
          </cell>
        </row>
        <row r="667">
          <cell r="A667">
            <v>231020</v>
          </cell>
          <cell r="B667" t="str">
            <v>CE</v>
          </cell>
          <cell r="C667" t="str">
            <v>PARACURU</v>
          </cell>
          <cell r="D667" t="str">
            <v>231020</v>
          </cell>
          <cell r="E667">
            <v>359285</v>
          </cell>
          <cell r="F667">
            <v>33252887</v>
          </cell>
          <cell r="G667">
            <v>533708</v>
          </cell>
          <cell r="H667">
            <v>39338928</v>
          </cell>
          <cell r="I667">
            <v>586601</v>
          </cell>
          <cell r="J667">
            <v>36883752</v>
          </cell>
        </row>
        <row r="668">
          <cell r="A668">
            <v>231025</v>
          </cell>
          <cell r="B668" t="str">
            <v>CE</v>
          </cell>
          <cell r="C668" t="str">
            <v>PARAIPABA</v>
          </cell>
          <cell r="D668" t="str">
            <v>231025</v>
          </cell>
          <cell r="E668">
            <v>428146</v>
          </cell>
          <cell r="F668">
            <v>50124469</v>
          </cell>
          <cell r="G668">
            <v>465274</v>
          </cell>
          <cell r="H668">
            <v>57450738</v>
          </cell>
          <cell r="I668">
            <v>198055</v>
          </cell>
          <cell r="J668">
            <v>56530099</v>
          </cell>
        </row>
        <row r="669">
          <cell r="A669">
            <v>231030</v>
          </cell>
          <cell r="B669" t="str">
            <v>CE</v>
          </cell>
          <cell r="C669" t="str">
            <v>PARAMBU</v>
          </cell>
          <cell r="D669" t="str">
            <v>231030</v>
          </cell>
          <cell r="E669">
            <v>5643</v>
          </cell>
          <cell r="F669">
            <v>29458965</v>
          </cell>
          <cell r="G669">
            <v>4627</v>
          </cell>
          <cell r="H669">
            <v>31577632</v>
          </cell>
          <cell r="I669">
            <v>86825</v>
          </cell>
          <cell r="J669">
            <v>26737699</v>
          </cell>
        </row>
        <row r="670">
          <cell r="A670">
            <v>231040</v>
          </cell>
          <cell r="B670" t="str">
            <v>CE</v>
          </cell>
          <cell r="C670" t="str">
            <v>PARAMOTI</v>
          </cell>
          <cell r="D670" t="str">
            <v>231040</v>
          </cell>
          <cell r="E670">
            <v>99730</v>
          </cell>
          <cell r="F670">
            <v>13239362</v>
          </cell>
          <cell r="G670">
            <v>159632</v>
          </cell>
          <cell r="H670">
            <v>12916065</v>
          </cell>
          <cell r="I670">
            <v>143148</v>
          </cell>
          <cell r="J670">
            <v>11345655</v>
          </cell>
        </row>
        <row r="671">
          <cell r="A671">
            <v>231050</v>
          </cell>
          <cell r="B671" t="str">
            <v>CE</v>
          </cell>
          <cell r="C671" t="str">
            <v>PEDRA BRANCA</v>
          </cell>
          <cell r="D671" t="str">
            <v>231050</v>
          </cell>
          <cell r="E671">
            <v>464765</v>
          </cell>
          <cell r="F671">
            <v>47968453</v>
          </cell>
          <cell r="G671">
            <v>565092</v>
          </cell>
          <cell r="H671">
            <v>54859783</v>
          </cell>
          <cell r="I671">
            <v>597729</v>
          </cell>
          <cell r="J671">
            <v>46907918</v>
          </cell>
        </row>
        <row r="672">
          <cell r="A672">
            <v>231060</v>
          </cell>
          <cell r="B672" t="str">
            <v>CE</v>
          </cell>
          <cell r="C672" t="str">
            <v>PENAFORTE</v>
          </cell>
          <cell r="D672" t="str">
            <v>231060</v>
          </cell>
          <cell r="E672">
            <v>98751</v>
          </cell>
          <cell r="F672">
            <v>8086574</v>
          </cell>
          <cell r="G672">
            <v>22823</v>
          </cell>
          <cell r="H672">
            <v>10613397</v>
          </cell>
          <cell r="I672">
            <v>210</v>
          </cell>
          <cell r="J672">
            <v>8347751</v>
          </cell>
        </row>
        <row r="673">
          <cell r="A673">
            <v>231070</v>
          </cell>
          <cell r="B673" t="str">
            <v>CE</v>
          </cell>
          <cell r="C673" t="str">
            <v>PENTECOSTE</v>
          </cell>
          <cell r="D673" t="str">
            <v>231070</v>
          </cell>
          <cell r="E673">
            <v>1791</v>
          </cell>
          <cell r="F673">
            <v>20152942</v>
          </cell>
          <cell r="G673">
            <v>17380</v>
          </cell>
          <cell r="H673">
            <v>21611309</v>
          </cell>
          <cell r="I673">
            <v>46878</v>
          </cell>
          <cell r="J673">
            <v>44006933</v>
          </cell>
        </row>
        <row r="674">
          <cell r="A674">
            <v>231080</v>
          </cell>
          <cell r="B674" t="str">
            <v>CE</v>
          </cell>
          <cell r="C674" t="str">
            <v>PEREIRO</v>
          </cell>
          <cell r="D674" t="str">
            <v>231080</v>
          </cell>
          <cell r="E674">
            <v>157948</v>
          </cell>
          <cell r="F674">
            <v>15315273</v>
          </cell>
          <cell r="G674">
            <v>175400</v>
          </cell>
          <cell r="H674">
            <v>14415514</v>
          </cell>
          <cell r="I674">
            <v>229347</v>
          </cell>
          <cell r="J674">
            <v>12643063</v>
          </cell>
        </row>
        <row r="675">
          <cell r="A675">
            <v>231085</v>
          </cell>
          <cell r="B675" t="str">
            <v>CE</v>
          </cell>
          <cell r="C675" t="str">
            <v>PINDORETAMA</v>
          </cell>
          <cell r="D675" t="str">
            <v>231085</v>
          </cell>
          <cell r="E675">
            <v>288607</v>
          </cell>
          <cell r="F675">
            <v>23849930</v>
          </cell>
          <cell r="G675">
            <v>214865</v>
          </cell>
          <cell r="H675">
            <v>29375444</v>
          </cell>
          <cell r="I675">
            <v>511951</v>
          </cell>
          <cell r="J675">
            <v>23375464</v>
          </cell>
        </row>
        <row r="676">
          <cell r="A676">
            <v>231090</v>
          </cell>
          <cell r="B676" t="str">
            <v>CE</v>
          </cell>
          <cell r="C676" t="str">
            <v>PIQUET CARNEIRO</v>
          </cell>
          <cell r="D676" t="str">
            <v>231090</v>
          </cell>
          <cell r="E676">
            <v>89501</v>
          </cell>
          <cell r="F676">
            <v>22391803</v>
          </cell>
          <cell r="G676">
            <v>121327</v>
          </cell>
          <cell r="H676">
            <v>21337442</v>
          </cell>
          <cell r="I676">
            <v>155461</v>
          </cell>
          <cell r="J676">
            <v>19870683</v>
          </cell>
        </row>
        <row r="677">
          <cell r="A677">
            <v>231095</v>
          </cell>
          <cell r="B677" t="str">
            <v>CE</v>
          </cell>
          <cell r="C677" t="str">
            <v>PIRES FERREIRA</v>
          </cell>
          <cell r="D677" t="str">
            <v>231095</v>
          </cell>
          <cell r="E677">
            <v>179978</v>
          </cell>
          <cell r="F677">
            <v>13036316</v>
          </cell>
          <cell r="G677">
            <v>40287</v>
          </cell>
          <cell r="H677">
            <v>10031891</v>
          </cell>
          <cell r="I677">
            <v>27115</v>
          </cell>
          <cell r="J677">
            <v>7234596</v>
          </cell>
        </row>
        <row r="678">
          <cell r="A678">
            <v>231100</v>
          </cell>
          <cell r="B678" t="str">
            <v>CE</v>
          </cell>
          <cell r="C678" t="str">
            <v>PORANGA</v>
          </cell>
          <cell r="D678" t="str">
            <v>231100</v>
          </cell>
          <cell r="F678">
            <v>665804</v>
          </cell>
          <cell r="G678">
            <v>250</v>
          </cell>
          <cell r="H678">
            <v>876760</v>
          </cell>
          <cell r="J678">
            <v>840717</v>
          </cell>
        </row>
        <row r="679">
          <cell r="A679">
            <v>231110</v>
          </cell>
          <cell r="B679" t="str">
            <v>CE</v>
          </cell>
          <cell r="C679" t="str">
            <v>PORTEIRAS</v>
          </cell>
          <cell r="D679" t="str">
            <v>231110</v>
          </cell>
          <cell r="E679">
            <v>259738</v>
          </cell>
          <cell r="F679">
            <v>24225903</v>
          </cell>
          <cell r="G679">
            <v>116312</v>
          </cell>
          <cell r="H679">
            <v>21353460</v>
          </cell>
          <cell r="I679">
            <v>212921</v>
          </cell>
          <cell r="J679">
            <v>15990356</v>
          </cell>
        </row>
        <row r="680">
          <cell r="A680">
            <v>231120</v>
          </cell>
          <cell r="B680" t="str">
            <v>CE</v>
          </cell>
          <cell r="C680" t="str">
            <v>POTENGI</v>
          </cell>
          <cell r="D680" t="str">
            <v>231120</v>
          </cell>
          <cell r="E680">
            <v>77038</v>
          </cell>
          <cell r="F680">
            <v>6924208</v>
          </cell>
          <cell r="G680">
            <v>56323</v>
          </cell>
          <cell r="H680">
            <v>5550503</v>
          </cell>
          <cell r="I680">
            <v>70053</v>
          </cell>
          <cell r="J680">
            <v>3827924</v>
          </cell>
        </row>
        <row r="681">
          <cell r="A681">
            <v>231123</v>
          </cell>
          <cell r="B681" t="str">
            <v>CE</v>
          </cell>
          <cell r="C681" t="str">
            <v>POTIRETAMA</v>
          </cell>
          <cell r="D681" t="str">
            <v>231123</v>
          </cell>
          <cell r="E681">
            <v>29178</v>
          </cell>
          <cell r="F681">
            <v>6017276</v>
          </cell>
          <cell r="G681">
            <v>63774</v>
          </cell>
          <cell r="H681">
            <v>6303050</v>
          </cell>
          <cell r="I681">
            <v>86116</v>
          </cell>
          <cell r="J681">
            <v>5681209</v>
          </cell>
        </row>
        <row r="682">
          <cell r="A682">
            <v>231126</v>
          </cell>
          <cell r="B682" t="str">
            <v>CE</v>
          </cell>
          <cell r="C682" t="str">
            <v>QUITERIANÓPOLIS</v>
          </cell>
          <cell r="D682" t="str">
            <v>231126</v>
          </cell>
          <cell r="E682">
            <v>473311</v>
          </cell>
          <cell r="F682">
            <v>78042710</v>
          </cell>
          <cell r="G682">
            <v>285804</v>
          </cell>
          <cell r="H682">
            <v>79722705</v>
          </cell>
          <cell r="I682">
            <v>112870</v>
          </cell>
          <cell r="J682">
            <v>63646199</v>
          </cell>
        </row>
        <row r="683">
          <cell r="A683">
            <v>231130</v>
          </cell>
          <cell r="B683" t="str">
            <v>CE</v>
          </cell>
          <cell r="C683" t="str">
            <v>QUIXADÁ</v>
          </cell>
          <cell r="D683" t="str">
            <v>231130</v>
          </cell>
          <cell r="E683">
            <v>754449</v>
          </cell>
          <cell r="F683">
            <v>88814988</v>
          </cell>
          <cell r="G683">
            <v>924400</v>
          </cell>
          <cell r="H683">
            <v>88793085</v>
          </cell>
          <cell r="I683">
            <v>1065081</v>
          </cell>
          <cell r="J683">
            <v>102855372</v>
          </cell>
        </row>
        <row r="684">
          <cell r="A684">
            <v>231135</v>
          </cell>
          <cell r="B684" t="str">
            <v>CE</v>
          </cell>
          <cell r="C684" t="str">
            <v>QUIXELÔ</v>
          </cell>
          <cell r="D684" t="str">
            <v>231135</v>
          </cell>
          <cell r="E684">
            <v>2416444</v>
          </cell>
          <cell r="F684">
            <v>59262629</v>
          </cell>
          <cell r="H684">
            <v>16173120</v>
          </cell>
          <cell r="I684">
            <v>6196</v>
          </cell>
          <cell r="J684">
            <v>12862954</v>
          </cell>
        </row>
        <row r="685">
          <cell r="A685">
            <v>231140</v>
          </cell>
          <cell r="B685" t="str">
            <v>CE</v>
          </cell>
          <cell r="C685" t="str">
            <v>QUIXERAMOBIM</v>
          </cell>
          <cell r="D685" t="str">
            <v>231140</v>
          </cell>
          <cell r="E685">
            <v>1160709</v>
          </cell>
          <cell r="F685">
            <v>106093871</v>
          </cell>
          <cell r="G685">
            <v>1688250</v>
          </cell>
          <cell r="H685">
            <v>110518283</v>
          </cell>
          <cell r="I685">
            <v>1301648</v>
          </cell>
          <cell r="J685">
            <v>100090576</v>
          </cell>
        </row>
        <row r="686">
          <cell r="A686">
            <v>231150</v>
          </cell>
          <cell r="B686" t="str">
            <v>CE</v>
          </cell>
          <cell r="C686" t="str">
            <v>QUIXERÉ</v>
          </cell>
          <cell r="D686" t="str">
            <v>231150</v>
          </cell>
          <cell r="E686">
            <v>393227</v>
          </cell>
          <cell r="F686">
            <v>32651955</v>
          </cell>
          <cell r="G686">
            <v>146166</v>
          </cell>
          <cell r="H686">
            <v>30031446</v>
          </cell>
          <cell r="I686">
            <v>198255</v>
          </cell>
          <cell r="J686">
            <v>23295375</v>
          </cell>
        </row>
        <row r="687">
          <cell r="A687">
            <v>231160</v>
          </cell>
          <cell r="B687" t="str">
            <v>CE</v>
          </cell>
          <cell r="C687" t="str">
            <v>REDENÇÃO</v>
          </cell>
          <cell r="D687" t="str">
            <v>231160</v>
          </cell>
          <cell r="E687">
            <v>1701788</v>
          </cell>
          <cell r="F687">
            <v>148825937</v>
          </cell>
          <cell r="G687">
            <v>506100</v>
          </cell>
          <cell r="H687">
            <v>133548843</v>
          </cell>
          <cell r="I687">
            <v>384492</v>
          </cell>
          <cell r="J687">
            <v>110631264</v>
          </cell>
        </row>
        <row r="688">
          <cell r="A688">
            <v>231170</v>
          </cell>
          <cell r="B688" t="str">
            <v>CE</v>
          </cell>
          <cell r="C688" t="str">
            <v>RERIUTABA</v>
          </cell>
          <cell r="D688" t="str">
            <v>231170</v>
          </cell>
          <cell r="E688">
            <v>216721</v>
          </cell>
          <cell r="F688">
            <v>78767821</v>
          </cell>
          <cell r="G688">
            <v>163652</v>
          </cell>
          <cell r="H688">
            <v>82775678</v>
          </cell>
          <cell r="I688">
            <v>134936</v>
          </cell>
          <cell r="J688">
            <v>67246017</v>
          </cell>
        </row>
        <row r="689">
          <cell r="A689">
            <v>231180</v>
          </cell>
          <cell r="B689" t="str">
            <v>CE</v>
          </cell>
          <cell r="C689" t="str">
            <v>RUSSAS</v>
          </cell>
          <cell r="D689" t="str">
            <v>231180</v>
          </cell>
          <cell r="E689">
            <v>806681</v>
          </cell>
          <cell r="F689">
            <v>65094276</v>
          </cell>
          <cell r="G689">
            <v>595075</v>
          </cell>
          <cell r="H689">
            <v>67016717</v>
          </cell>
          <cell r="I689">
            <v>984529</v>
          </cell>
          <cell r="J689">
            <v>68080987</v>
          </cell>
        </row>
        <row r="690">
          <cell r="A690">
            <v>231190</v>
          </cell>
          <cell r="B690" t="str">
            <v>CE</v>
          </cell>
          <cell r="C690" t="str">
            <v>SABOEIRO</v>
          </cell>
          <cell r="D690" t="str">
            <v>231190</v>
          </cell>
          <cell r="F690">
            <v>0</v>
          </cell>
          <cell r="H690">
            <v>0</v>
          </cell>
          <cell r="J690">
            <v>14880</v>
          </cell>
        </row>
        <row r="691">
          <cell r="A691">
            <v>231195</v>
          </cell>
          <cell r="B691" t="str">
            <v>CE</v>
          </cell>
          <cell r="C691" t="str">
            <v>SALITRE</v>
          </cell>
          <cell r="D691" t="str">
            <v>231195</v>
          </cell>
          <cell r="E691">
            <v>60</v>
          </cell>
          <cell r="F691">
            <v>128803178</v>
          </cell>
          <cell r="H691">
            <v>139954018</v>
          </cell>
          <cell r="J691">
            <v>111884356</v>
          </cell>
        </row>
        <row r="692">
          <cell r="A692">
            <v>231220</v>
          </cell>
          <cell r="B692" t="str">
            <v>CE</v>
          </cell>
          <cell r="C692" t="str">
            <v>SANTA QUITÉRIA</v>
          </cell>
          <cell r="D692" t="str">
            <v>231220</v>
          </cell>
          <cell r="E692">
            <v>358862</v>
          </cell>
          <cell r="F692">
            <v>45159082</v>
          </cell>
          <cell r="G692">
            <v>198973</v>
          </cell>
          <cell r="H692">
            <v>48503377</v>
          </cell>
          <cell r="I692">
            <v>278910</v>
          </cell>
          <cell r="J692">
            <v>49544309</v>
          </cell>
        </row>
        <row r="693">
          <cell r="A693">
            <v>231200</v>
          </cell>
          <cell r="B693" t="str">
            <v>CE</v>
          </cell>
          <cell r="C693" t="str">
            <v>SANTANA DO ACARAÚ</v>
          </cell>
          <cell r="D693" t="str">
            <v>231200</v>
          </cell>
          <cell r="E693">
            <v>556296</v>
          </cell>
          <cell r="F693">
            <v>41154414</v>
          </cell>
          <cell r="G693">
            <v>382572</v>
          </cell>
          <cell r="H693">
            <v>35493442</v>
          </cell>
          <cell r="I693">
            <v>134685</v>
          </cell>
          <cell r="J693">
            <v>26818114</v>
          </cell>
        </row>
        <row r="694">
          <cell r="A694">
            <v>231210</v>
          </cell>
          <cell r="B694" t="str">
            <v>CE</v>
          </cell>
          <cell r="C694" t="str">
            <v>SANTANA DO CARIRI</v>
          </cell>
          <cell r="D694" t="str">
            <v>231210</v>
          </cell>
          <cell r="E694">
            <v>167223</v>
          </cell>
          <cell r="F694">
            <v>23078281</v>
          </cell>
          <cell r="G694">
            <v>242572</v>
          </cell>
          <cell r="H694">
            <v>21881207</v>
          </cell>
          <cell r="I694">
            <v>339583</v>
          </cell>
          <cell r="J694">
            <v>20974661</v>
          </cell>
        </row>
        <row r="695">
          <cell r="A695">
            <v>231230</v>
          </cell>
          <cell r="B695" t="str">
            <v>CE</v>
          </cell>
          <cell r="C695" t="str">
            <v>SÃO BENEDITO</v>
          </cell>
          <cell r="D695" t="str">
            <v>231230</v>
          </cell>
          <cell r="E695">
            <v>404862</v>
          </cell>
          <cell r="F695">
            <v>64506904</v>
          </cell>
          <cell r="G695">
            <v>598493</v>
          </cell>
          <cell r="H695">
            <v>69883564</v>
          </cell>
          <cell r="I695">
            <v>634321</v>
          </cell>
          <cell r="J695">
            <v>66246766</v>
          </cell>
        </row>
        <row r="696">
          <cell r="A696">
            <v>231240</v>
          </cell>
          <cell r="B696" t="str">
            <v>CE</v>
          </cell>
          <cell r="C696" t="str">
            <v>SÃO GONÇALO DO AMARANTE</v>
          </cell>
          <cell r="D696" t="str">
            <v>231240</v>
          </cell>
          <cell r="E696">
            <v>2358110</v>
          </cell>
          <cell r="F696">
            <v>88323478</v>
          </cell>
          <cell r="G696">
            <v>2289055</v>
          </cell>
          <cell r="H696">
            <v>87756662</v>
          </cell>
          <cell r="I696">
            <v>1849167</v>
          </cell>
          <cell r="J696">
            <v>70013495</v>
          </cell>
        </row>
        <row r="697">
          <cell r="A697">
            <v>231250</v>
          </cell>
          <cell r="B697" t="str">
            <v>CE</v>
          </cell>
          <cell r="C697" t="str">
            <v>SÃO JOÃO DO JAGUARIBE</v>
          </cell>
          <cell r="D697" t="str">
            <v>231250</v>
          </cell>
          <cell r="E697">
            <v>58471</v>
          </cell>
          <cell r="F697">
            <v>6571954</v>
          </cell>
          <cell r="G697">
            <v>9471</v>
          </cell>
          <cell r="H697">
            <v>3955343</v>
          </cell>
          <cell r="I697">
            <v>17423</v>
          </cell>
          <cell r="J697">
            <v>1896677</v>
          </cell>
        </row>
        <row r="698">
          <cell r="A698">
            <v>231260</v>
          </cell>
          <cell r="B698" t="str">
            <v>CE</v>
          </cell>
          <cell r="C698" t="str">
            <v>SÃO LUÍS DO CURU</v>
          </cell>
          <cell r="D698" t="str">
            <v>231260</v>
          </cell>
          <cell r="F698">
            <v>38997342</v>
          </cell>
          <cell r="H698">
            <v>51394428</v>
          </cell>
          <cell r="I698">
            <v>520911</v>
          </cell>
          <cell r="J698">
            <v>40525429</v>
          </cell>
        </row>
        <row r="699">
          <cell r="A699">
            <v>231270</v>
          </cell>
          <cell r="B699" t="str">
            <v>CE</v>
          </cell>
          <cell r="C699" t="str">
            <v>SENADOR POMPEU</v>
          </cell>
          <cell r="D699" t="str">
            <v>231270</v>
          </cell>
          <cell r="E699">
            <v>177390</v>
          </cell>
          <cell r="F699">
            <v>20909133</v>
          </cell>
          <cell r="G699">
            <v>164155</v>
          </cell>
          <cell r="H699">
            <v>16726135</v>
          </cell>
          <cell r="I699">
            <v>139279</v>
          </cell>
          <cell r="J699">
            <v>14664373</v>
          </cell>
        </row>
        <row r="700">
          <cell r="A700">
            <v>231280</v>
          </cell>
          <cell r="B700" t="str">
            <v>CE</v>
          </cell>
          <cell r="C700" t="str">
            <v>SENADOR SÁ</v>
          </cell>
          <cell r="D700" t="str">
            <v>231280</v>
          </cell>
          <cell r="E700">
            <v>171296</v>
          </cell>
          <cell r="F700">
            <v>12141677</v>
          </cell>
          <cell r="G700">
            <v>51980</v>
          </cell>
          <cell r="H700">
            <v>11891606</v>
          </cell>
          <cell r="I700">
            <v>127332</v>
          </cell>
          <cell r="J700">
            <v>9491446</v>
          </cell>
        </row>
        <row r="701">
          <cell r="A701">
            <v>231290</v>
          </cell>
          <cell r="B701" t="str">
            <v>CE</v>
          </cell>
          <cell r="C701" t="str">
            <v>SOBRAL</v>
          </cell>
          <cell r="D701" t="str">
            <v>231290</v>
          </cell>
          <cell r="E701">
            <v>2022</v>
          </cell>
          <cell r="F701">
            <v>80992849</v>
          </cell>
          <cell r="G701">
            <v>59</v>
          </cell>
          <cell r="H701">
            <v>86464706</v>
          </cell>
          <cell r="I701">
            <v>3</v>
          </cell>
          <cell r="J701">
            <v>69747405</v>
          </cell>
        </row>
        <row r="702">
          <cell r="A702">
            <v>231300</v>
          </cell>
          <cell r="B702" t="str">
            <v>CE</v>
          </cell>
          <cell r="C702" t="str">
            <v>SOLONÓPOLE</v>
          </cell>
          <cell r="D702" t="str">
            <v>231300</v>
          </cell>
          <cell r="E702">
            <v>185326</v>
          </cell>
          <cell r="F702">
            <v>23558253</v>
          </cell>
          <cell r="G702">
            <v>165885</v>
          </cell>
          <cell r="H702">
            <v>24928329</v>
          </cell>
          <cell r="I702">
            <v>212237</v>
          </cell>
          <cell r="J702">
            <v>21153538</v>
          </cell>
        </row>
        <row r="703">
          <cell r="A703">
            <v>231310</v>
          </cell>
          <cell r="B703" t="str">
            <v>CE</v>
          </cell>
          <cell r="C703" t="str">
            <v>TABULEIRO DO NORTE</v>
          </cell>
          <cell r="D703" t="str">
            <v>231310</v>
          </cell>
          <cell r="E703">
            <v>380599</v>
          </cell>
          <cell r="F703">
            <v>228437005</v>
          </cell>
          <cell r="G703">
            <v>333649</v>
          </cell>
          <cell r="H703">
            <v>250314957</v>
          </cell>
          <cell r="I703">
            <v>296557</v>
          </cell>
          <cell r="J703">
            <v>207645205</v>
          </cell>
        </row>
        <row r="704">
          <cell r="A704">
            <v>231320</v>
          </cell>
          <cell r="B704" t="str">
            <v>CE</v>
          </cell>
          <cell r="C704" t="str">
            <v>TAMBORIL</v>
          </cell>
          <cell r="D704" t="str">
            <v>231320</v>
          </cell>
          <cell r="E704">
            <v>494430</v>
          </cell>
          <cell r="F704">
            <v>33427171</v>
          </cell>
          <cell r="G704">
            <v>319323</v>
          </cell>
          <cell r="H704">
            <v>31451417</v>
          </cell>
          <cell r="I704">
            <v>611456</v>
          </cell>
          <cell r="J704">
            <v>23634371</v>
          </cell>
        </row>
        <row r="705">
          <cell r="A705">
            <v>231325</v>
          </cell>
          <cell r="B705" t="str">
            <v>CE</v>
          </cell>
          <cell r="C705" t="str">
            <v>TARRAFAS</v>
          </cell>
          <cell r="D705" t="str">
            <v>231325</v>
          </cell>
          <cell r="E705">
            <v>103227</v>
          </cell>
          <cell r="F705">
            <v>5110199</v>
          </cell>
          <cell r="G705">
            <v>43551</v>
          </cell>
          <cell r="H705">
            <v>7317621</v>
          </cell>
          <cell r="I705">
            <v>44405</v>
          </cell>
          <cell r="J705">
            <v>6503881</v>
          </cell>
        </row>
        <row r="706">
          <cell r="A706">
            <v>231330</v>
          </cell>
          <cell r="B706" t="str">
            <v>CE</v>
          </cell>
          <cell r="C706" t="str">
            <v>TAUÁ</v>
          </cell>
          <cell r="D706" t="str">
            <v>231330</v>
          </cell>
          <cell r="E706">
            <v>884923</v>
          </cell>
          <cell r="F706">
            <v>125146708</v>
          </cell>
          <cell r="G706">
            <v>956716</v>
          </cell>
          <cell r="H706">
            <v>144570954</v>
          </cell>
          <cell r="I706">
            <v>695223</v>
          </cell>
          <cell r="J706">
            <v>128726700</v>
          </cell>
        </row>
        <row r="707">
          <cell r="A707">
            <v>231335</v>
          </cell>
          <cell r="B707" t="str">
            <v>CE</v>
          </cell>
          <cell r="C707" t="str">
            <v>TEJUÇUOCA</v>
          </cell>
          <cell r="D707" t="str">
            <v>231335</v>
          </cell>
          <cell r="E707">
            <v>306397</v>
          </cell>
          <cell r="F707">
            <v>63185433</v>
          </cell>
          <cell r="G707">
            <v>290681</v>
          </cell>
          <cell r="H707">
            <v>63388053</v>
          </cell>
          <cell r="I707">
            <v>163549</v>
          </cell>
          <cell r="J707">
            <v>49797684</v>
          </cell>
        </row>
        <row r="708">
          <cell r="A708">
            <v>231340</v>
          </cell>
          <cell r="B708" t="str">
            <v>CE</v>
          </cell>
          <cell r="C708" t="str">
            <v>TIANGUÁ</v>
          </cell>
          <cell r="D708" t="str">
            <v>231340</v>
          </cell>
          <cell r="E708">
            <v>146149</v>
          </cell>
          <cell r="F708">
            <v>147980040</v>
          </cell>
          <cell r="G708">
            <v>23123</v>
          </cell>
          <cell r="H708">
            <v>170812218</v>
          </cell>
          <cell r="I708">
            <v>20816</v>
          </cell>
          <cell r="J708">
            <v>157990625</v>
          </cell>
        </row>
        <row r="709">
          <cell r="A709">
            <v>231350</v>
          </cell>
          <cell r="B709" t="str">
            <v>CE</v>
          </cell>
          <cell r="C709" t="str">
            <v>TRAIRI</v>
          </cell>
          <cell r="D709" t="str">
            <v>231350</v>
          </cell>
          <cell r="E709">
            <v>926226</v>
          </cell>
          <cell r="F709">
            <v>109047989</v>
          </cell>
          <cell r="G709">
            <v>581045</v>
          </cell>
          <cell r="H709">
            <v>110426377</v>
          </cell>
          <cell r="I709">
            <v>863555</v>
          </cell>
          <cell r="J709">
            <v>90155055</v>
          </cell>
        </row>
        <row r="710">
          <cell r="A710">
            <v>231355</v>
          </cell>
          <cell r="B710" t="str">
            <v>CE</v>
          </cell>
          <cell r="C710" t="str">
            <v>TURURU</v>
          </cell>
          <cell r="D710" t="str">
            <v>231355</v>
          </cell>
          <cell r="E710">
            <v>7969</v>
          </cell>
          <cell r="F710">
            <v>26626646</v>
          </cell>
          <cell r="G710">
            <v>326467</v>
          </cell>
          <cell r="H710">
            <v>26296385</v>
          </cell>
          <cell r="I710">
            <v>19720</v>
          </cell>
          <cell r="J710">
            <v>20613446</v>
          </cell>
        </row>
        <row r="711">
          <cell r="A711">
            <v>231360</v>
          </cell>
          <cell r="B711" t="str">
            <v>CE</v>
          </cell>
          <cell r="C711" t="str">
            <v>UBAJARA</v>
          </cell>
          <cell r="D711" t="str">
            <v>231360</v>
          </cell>
          <cell r="F711">
            <v>40825038</v>
          </cell>
          <cell r="H711">
            <v>43909050</v>
          </cell>
          <cell r="I711">
            <v>1904</v>
          </cell>
          <cell r="J711">
            <v>35677702</v>
          </cell>
        </row>
        <row r="712">
          <cell r="A712">
            <v>231370</v>
          </cell>
          <cell r="B712" t="str">
            <v>CE</v>
          </cell>
          <cell r="C712" t="str">
            <v>UMARI</v>
          </cell>
          <cell r="D712" t="str">
            <v>231370</v>
          </cell>
          <cell r="E712">
            <v>11208</v>
          </cell>
          <cell r="F712">
            <v>5513115</v>
          </cell>
          <cell r="G712">
            <v>98921</v>
          </cell>
          <cell r="H712">
            <v>5103143</v>
          </cell>
          <cell r="I712">
            <v>48624</v>
          </cell>
          <cell r="J712">
            <v>7725509</v>
          </cell>
        </row>
        <row r="713">
          <cell r="A713">
            <v>231375</v>
          </cell>
          <cell r="B713" t="str">
            <v>CE</v>
          </cell>
          <cell r="C713" t="str">
            <v>UMIRIM</v>
          </cell>
          <cell r="D713" t="str">
            <v>231375</v>
          </cell>
          <cell r="E713">
            <v>191699</v>
          </cell>
          <cell r="F713">
            <v>27048504</v>
          </cell>
          <cell r="G713">
            <v>52940</v>
          </cell>
          <cell r="H713">
            <v>27820521</v>
          </cell>
          <cell r="I713">
            <v>436368</v>
          </cell>
          <cell r="J713">
            <v>16594954</v>
          </cell>
        </row>
        <row r="714">
          <cell r="A714">
            <v>231380</v>
          </cell>
          <cell r="B714" t="str">
            <v>CE</v>
          </cell>
          <cell r="C714" t="str">
            <v>URUBURETAMA</v>
          </cell>
          <cell r="D714" t="str">
            <v>231380</v>
          </cell>
          <cell r="E714">
            <v>8600</v>
          </cell>
          <cell r="F714">
            <v>19656437</v>
          </cell>
          <cell r="G714">
            <v>35952</v>
          </cell>
          <cell r="H714">
            <v>20745271</v>
          </cell>
          <cell r="I714">
            <v>201370</v>
          </cell>
          <cell r="J714">
            <v>15374094</v>
          </cell>
        </row>
        <row r="715">
          <cell r="A715">
            <v>231390</v>
          </cell>
          <cell r="B715" t="str">
            <v>CE</v>
          </cell>
          <cell r="C715" t="str">
            <v>URUOCA</v>
          </cell>
          <cell r="D715" t="str">
            <v>231390</v>
          </cell>
          <cell r="E715">
            <v>120439</v>
          </cell>
          <cell r="F715">
            <v>7431636</v>
          </cell>
          <cell r="G715">
            <v>240033</v>
          </cell>
          <cell r="H715">
            <v>11056803</v>
          </cell>
          <cell r="I715">
            <v>111496</v>
          </cell>
          <cell r="J715">
            <v>7807358</v>
          </cell>
        </row>
        <row r="716">
          <cell r="A716">
            <v>231395</v>
          </cell>
          <cell r="B716" t="str">
            <v>CE</v>
          </cell>
          <cell r="C716" t="str">
            <v>VARJOTA</v>
          </cell>
          <cell r="D716" t="str">
            <v>231395</v>
          </cell>
          <cell r="E716">
            <v>228656</v>
          </cell>
          <cell r="F716">
            <v>12629389</v>
          </cell>
          <cell r="H716">
            <v>9604748</v>
          </cell>
          <cell r="I716">
            <v>243793</v>
          </cell>
          <cell r="J716">
            <v>8875598</v>
          </cell>
        </row>
        <row r="717">
          <cell r="A717">
            <v>231400</v>
          </cell>
          <cell r="B717" t="str">
            <v>CE</v>
          </cell>
          <cell r="C717" t="str">
            <v>VÁRZEA ALEGRE</v>
          </cell>
          <cell r="D717" t="str">
            <v>231400</v>
          </cell>
          <cell r="E717">
            <v>378192</v>
          </cell>
          <cell r="F717">
            <v>45341120</v>
          </cell>
          <cell r="G717">
            <v>777609</v>
          </cell>
          <cell r="H717">
            <v>44171129</v>
          </cell>
          <cell r="I717">
            <v>567312</v>
          </cell>
          <cell r="J717">
            <v>42509703</v>
          </cell>
        </row>
        <row r="718">
          <cell r="A718">
            <v>231410</v>
          </cell>
          <cell r="B718" t="str">
            <v>CE</v>
          </cell>
          <cell r="C718" t="str">
            <v>VIÇOSA DO CEARÁ</v>
          </cell>
          <cell r="D718" t="str">
            <v>231410</v>
          </cell>
          <cell r="E718">
            <v>602192</v>
          </cell>
          <cell r="F718">
            <v>61481402</v>
          </cell>
          <cell r="G718">
            <v>582497</v>
          </cell>
          <cell r="H718">
            <v>68418734</v>
          </cell>
          <cell r="I718">
            <v>654436</v>
          </cell>
          <cell r="J718">
            <v>64683006</v>
          </cell>
        </row>
        <row r="719">
          <cell r="A719">
            <v>530010</v>
          </cell>
          <cell r="B719" t="str">
            <v>DF</v>
          </cell>
          <cell r="C719" t="str">
            <v>BRASÍLIA</v>
          </cell>
          <cell r="D719" t="str">
            <v>530010</v>
          </cell>
          <cell r="F719">
            <v>649544</v>
          </cell>
          <cell r="H719">
            <v>695940</v>
          </cell>
          <cell r="J719">
            <v>556752</v>
          </cell>
        </row>
        <row r="720">
          <cell r="A720">
            <v>320010</v>
          </cell>
          <cell r="B720" t="str">
            <v>ES</v>
          </cell>
          <cell r="C720" t="str">
            <v>AFONSO CLÁUDIO</v>
          </cell>
          <cell r="D720" t="str">
            <v>320010</v>
          </cell>
          <cell r="F720">
            <v>16497768</v>
          </cell>
          <cell r="H720">
            <v>17676180</v>
          </cell>
          <cell r="J720">
            <v>14140944</v>
          </cell>
        </row>
        <row r="721">
          <cell r="A721">
            <v>320016</v>
          </cell>
          <cell r="B721" t="str">
            <v>ES</v>
          </cell>
          <cell r="C721" t="str">
            <v>ÁGUA DOCE DO NORTE</v>
          </cell>
          <cell r="D721" t="str">
            <v>320016</v>
          </cell>
          <cell r="F721">
            <v>81199100</v>
          </cell>
          <cell r="H721">
            <v>87127008</v>
          </cell>
          <cell r="J721">
            <v>71920219</v>
          </cell>
        </row>
        <row r="722">
          <cell r="A722">
            <v>320013</v>
          </cell>
          <cell r="B722" t="str">
            <v>ES</v>
          </cell>
          <cell r="C722" t="str">
            <v>ÁGUIA BRANCA</v>
          </cell>
          <cell r="D722" t="str">
            <v>320013</v>
          </cell>
          <cell r="F722">
            <v>4425148</v>
          </cell>
          <cell r="H722">
            <v>4741230</v>
          </cell>
          <cell r="J722">
            <v>3792984</v>
          </cell>
        </row>
        <row r="723">
          <cell r="A723">
            <v>320020</v>
          </cell>
          <cell r="B723" t="str">
            <v>ES</v>
          </cell>
          <cell r="C723" t="str">
            <v>ALEGRE</v>
          </cell>
          <cell r="D723" t="str">
            <v>320020</v>
          </cell>
          <cell r="F723">
            <v>163663836</v>
          </cell>
          <cell r="H723">
            <v>175354110</v>
          </cell>
          <cell r="J723">
            <v>140283288</v>
          </cell>
        </row>
        <row r="724">
          <cell r="A724">
            <v>320030</v>
          </cell>
          <cell r="B724" t="str">
            <v>ES</v>
          </cell>
          <cell r="C724" t="str">
            <v>ALFREDO CHAVES</v>
          </cell>
          <cell r="D724" t="str">
            <v>320030</v>
          </cell>
          <cell r="E724">
            <v>69746</v>
          </cell>
          <cell r="F724">
            <v>115429019</v>
          </cell>
          <cell r="G724">
            <v>491095</v>
          </cell>
          <cell r="H724">
            <v>141359465</v>
          </cell>
          <cell r="I724">
            <v>154192</v>
          </cell>
          <cell r="J724">
            <v>117712868</v>
          </cell>
        </row>
        <row r="725">
          <cell r="A725">
            <v>320035</v>
          </cell>
          <cell r="B725" t="str">
            <v>ES</v>
          </cell>
          <cell r="C725" t="str">
            <v>ALTO RIO NOVO</v>
          </cell>
          <cell r="D725" t="str">
            <v>320035</v>
          </cell>
          <cell r="E725">
            <v>30890</v>
          </cell>
          <cell r="F725">
            <v>16130956</v>
          </cell>
          <cell r="G725">
            <v>40760</v>
          </cell>
          <cell r="H725">
            <v>20593371</v>
          </cell>
          <cell r="I725">
            <v>50284</v>
          </cell>
          <cell r="J725">
            <v>14412654</v>
          </cell>
        </row>
        <row r="726">
          <cell r="A726">
            <v>320040</v>
          </cell>
          <cell r="B726" t="str">
            <v>ES</v>
          </cell>
          <cell r="C726" t="str">
            <v>ANCHIETA</v>
          </cell>
          <cell r="D726" t="str">
            <v>320040</v>
          </cell>
          <cell r="F726">
            <v>97327244</v>
          </cell>
          <cell r="H726">
            <v>104279190</v>
          </cell>
          <cell r="J726">
            <v>83423352</v>
          </cell>
        </row>
        <row r="727">
          <cell r="A727">
            <v>320050</v>
          </cell>
          <cell r="B727" t="str">
            <v>ES</v>
          </cell>
          <cell r="C727" t="str">
            <v>APIACÁ</v>
          </cell>
          <cell r="D727" t="str">
            <v>320050</v>
          </cell>
          <cell r="F727">
            <v>16142952</v>
          </cell>
          <cell r="H727">
            <v>17296020</v>
          </cell>
          <cell r="J727">
            <v>13836816</v>
          </cell>
        </row>
        <row r="728">
          <cell r="A728">
            <v>320070</v>
          </cell>
          <cell r="B728" t="str">
            <v>ES</v>
          </cell>
          <cell r="C728" t="str">
            <v>ATILIO VIVACQUA</v>
          </cell>
          <cell r="D728" t="str">
            <v>320070</v>
          </cell>
          <cell r="E728">
            <v>65401</v>
          </cell>
          <cell r="F728">
            <v>29516149</v>
          </cell>
          <cell r="G728">
            <v>106925</v>
          </cell>
          <cell r="H728">
            <v>30474381</v>
          </cell>
          <cell r="I728">
            <v>48761</v>
          </cell>
          <cell r="J728">
            <v>20322051</v>
          </cell>
        </row>
        <row r="729">
          <cell r="A729">
            <v>320115</v>
          </cell>
          <cell r="B729" t="str">
            <v>ES</v>
          </cell>
          <cell r="C729" t="str">
            <v>BREJETUBA</v>
          </cell>
          <cell r="D729" t="str">
            <v>320115</v>
          </cell>
          <cell r="F729">
            <v>42658896</v>
          </cell>
          <cell r="H729">
            <v>45705960</v>
          </cell>
          <cell r="J729">
            <v>36564768</v>
          </cell>
        </row>
        <row r="730">
          <cell r="A730">
            <v>320120</v>
          </cell>
          <cell r="B730" t="str">
            <v>ES</v>
          </cell>
          <cell r="C730" t="str">
            <v>CACHOEIRO DE ITAPEMIRIM</v>
          </cell>
          <cell r="D730" t="str">
            <v>320120</v>
          </cell>
          <cell r="E730">
            <v>576660</v>
          </cell>
          <cell r="F730">
            <v>212361806</v>
          </cell>
          <cell r="G730">
            <v>2864294</v>
          </cell>
          <cell r="H730">
            <v>253408254</v>
          </cell>
          <cell r="I730">
            <v>2337838</v>
          </cell>
          <cell r="J730">
            <v>199727378</v>
          </cell>
        </row>
        <row r="731">
          <cell r="A731">
            <v>320130</v>
          </cell>
          <cell r="B731" t="str">
            <v>ES</v>
          </cell>
          <cell r="C731" t="str">
            <v>CARIACICA</v>
          </cell>
          <cell r="D731" t="str">
            <v>320130</v>
          </cell>
          <cell r="F731">
            <v>500002664</v>
          </cell>
          <cell r="H731">
            <v>535717140</v>
          </cell>
          <cell r="J731">
            <v>428573712</v>
          </cell>
        </row>
        <row r="732">
          <cell r="A732">
            <v>320140</v>
          </cell>
          <cell r="B732" t="str">
            <v>ES</v>
          </cell>
          <cell r="C732" t="str">
            <v>CASTELO</v>
          </cell>
          <cell r="D732" t="str">
            <v>320140</v>
          </cell>
          <cell r="F732">
            <v>9670052</v>
          </cell>
          <cell r="H732">
            <v>10360770</v>
          </cell>
          <cell r="J732">
            <v>8288616</v>
          </cell>
        </row>
        <row r="733">
          <cell r="A733">
            <v>320150</v>
          </cell>
          <cell r="B733" t="str">
            <v>ES</v>
          </cell>
          <cell r="C733" t="str">
            <v>COLATINA</v>
          </cell>
          <cell r="D733" t="str">
            <v>320150</v>
          </cell>
          <cell r="E733">
            <v>1125873</v>
          </cell>
          <cell r="F733">
            <v>111332222</v>
          </cell>
          <cell r="G733">
            <v>838886</v>
          </cell>
          <cell r="H733">
            <v>126911428</v>
          </cell>
          <cell r="I733">
            <v>428063</v>
          </cell>
          <cell r="J733">
            <v>114049723</v>
          </cell>
        </row>
        <row r="734">
          <cell r="A734">
            <v>320160</v>
          </cell>
          <cell r="B734" t="str">
            <v>ES</v>
          </cell>
          <cell r="C734" t="str">
            <v>CONCEIÇÃO DA BARRA</v>
          </cell>
          <cell r="D734" t="str">
            <v>320160</v>
          </cell>
          <cell r="F734">
            <v>9505664</v>
          </cell>
          <cell r="H734">
            <v>10184640</v>
          </cell>
          <cell r="J734">
            <v>8147712</v>
          </cell>
        </row>
        <row r="735">
          <cell r="A735">
            <v>320180</v>
          </cell>
          <cell r="B735" t="str">
            <v>ES</v>
          </cell>
          <cell r="C735" t="str">
            <v>DIVINO DE SÃO LOURENÇO</v>
          </cell>
          <cell r="D735" t="str">
            <v>320180</v>
          </cell>
          <cell r="F735">
            <v>13006364</v>
          </cell>
          <cell r="H735">
            <v>13935390</v>
          </cell>
          <cell r="J735">
            <v>11148312</v>
          </cell>
        </row>
        <row r="736">
          <cell r="A736">
            <v>320200</v>
          </cell>
          <cell r="B736" t="str">
            <v>ES</v>
          </cell>
          <cell r="C736" t="str">
            <v>DORES DO RIO PRETO</v>
          </cell>
          <cell r="D736" t="str">
            <v>320200</v>
          </cell>
          <cell r="E736">
            <v>158573</v>
          </cell>
          <cell r="F736">
            <v>61136463</v>
          </cell>
          <cell r="G736">
            <v>124814</v>
          </cell>
          <cell r="H736">
            <v>67013501</v>
          </cell>
          <cell r="I736">
            <v>62280</v>
          </cell>
          <cell r="J736">
            <v>55956165</v>
          </cell>
        </row>
        <row r="737">
          <cell r="A737">
            <v>320220</v>
          </cell>
          <cell r="B737" t="str">
            <v>ES</v>
          </cell>
          <cell r="C737" t="str">
            <v>FUNDÃO</v>
          </cell>
          <cell r="D737" t="str">
            <v>320220</v>
          </cell>
          <cell r="E737">
            <v>312190</v>
          </cell>
          <cell r="F737">
            <v>20344835894</v>
          </cell>
          <cell r="G737">
            <v>111003</v>
          </cell>
          <cell r="H737">
            <v>21810832921</v>
          </cell>
          <cell r="I737">
            <v>148575</v>
          </cell>
          <cell r="J737">
            <v>17449861895</v>
          </cell>
        </row>
        <row r="738">
          <cell r="A738">
            <v>320245</v>
          </cell>
          <cell r="B738" t="str">
            <v>ES</v>
          </cell>
          <cell r="C738" t="str">
            <v>IBATIBA</v>
          </cell>
          <cell r="D738" t="str">
            <v>320245</v>
          </cell>
          <cell r="F738">
            <v>42353332</v>
          </cell>
          <cell r="H738">
            <v>45378570</v>
          </cell>
          <cell r="J738">
            <v>36302856</v>
          </cell>
        </row>
        <row r="739">
          <cell r="A739">
            <v>320250</v>
          </cell>
          <cell r="B739" t="str">
            <v>ES</v>
          </cell>
          <cell r="C739" t="str">
            <v>IBIRAÇU</v>
          </cell>
          <cell r="D739" t="str">
            <v>320250</v>
          </cell>
          <cell r="F739">
            <v>7562856</v>
          </cell>
          <cell r="H739">
            <v>8103060</v>
          </cell>
          <cell r="J739">
            <v>6482448</v>
          </cell>
        </row>
        <row r="740">
          <cell r="A740">
            <v>320260</v>
          </cell>
          <cell r="B740" t="str">
            <v>ES</v>
          </cell>
          <cell r="C740" t="str">
            <v>ICONHA</v>
          </cell>
          <cell r="D740" t="str">
            <v>320260</v>
          </cell>
          <cell r="F740">
            <v>13685868</v>
          </cell>
          <cell r="H740">
            <v>14663430</v>
          </cell>
          <cell r="J740">
            <v>11730744</v>
          </cell>
        </row>
        <row r="741">
          <cell r="A741">
            <v>320265</v>
          </cell>
          <cell r="B741" t="str">
            <v>ES</v>
          </cell>
          <cell r="C741" t="str">
            <v>IRUPI</v>
          </cell>
          <cell r="D741" t="str">
            <v>320265</v>
          </cell>
          <cell r="F741">
            <v>4277560</v>
          </cell>
          <cell r="H741">
            <v>4583100</v>
          </cell>
          <cell r="J741">
            <v>3666480</v>
          </cell>
        </row>
        <row r="742">
          <cell r="A742">
            <v>320310</v>
          </cell>
          <cell r="B742" t="str">
            <v>ES</v>
          </cell>
          <cell r="C742" t="str">
            <v>JERÔNIMO MONTEIRO</v>
          </cell>
          <cell r="D742" t="str">
            <v>320310</v>
          </cell>
          <cell r="E742">
            <v>376767</v>
          </cell>
          <cell r="F742">
            <v>29217753</v>
          </cell>
          <cell r="G742">
            <v>425106</v>
          </cell>
          <cell r="H742">
            <v>38520643</v>
          </cell>
          <cell r="I742">
            <v>274131</v>
          </cell>
          <cell r="J742">
            <v>31176364</v>
          </cell>
        </row>
        <row r="743">
          <cell r="A743">
            <v>320316</v>
          </cell>
          <cell r="B743" t="str">
            <v>ES</v>
          </cell>
          <cell r="C743" t="str">
            <v>LARANJA DA TERRA</v>
          </cell>
          <cell r="D743" t="str">
            <v>320316</v>
          </cell>
          <cell r="F743">
            <v>33730004</v>
          </cell>
          <cell r="H743">
            <v>36139290</v>
          </cell>
          <cell r="J743">
            <v>28911432</v>
          </cell>
        </row>
        <row r="744">
          <cell r="A744">
            <v>320334</v>
          </cell>
          <cell r="B744" t="str">
            <v>ES</v>
          </cell>
          <cell r="C744" t="str">
            <v>MARECHAL FLORIANO</v>
          </cell>
          <cell r="D744" t="str">
            <v>320334</v>
          </cell>
          <cell r="F744">
            <v>53011868</v>
          </cell>
          <cell r="H744">
            <v>56798430</v>
          </cell>
          <cell r="J744">
            <v>45438744</v>
          </cell>
        </row>
        <row r="745">
          <cell r="A745">
            <v>320360</v>
          </cell>
          <cell r="B745" t="str">
            <v>ES</v>
          </cell>
          <cell r="C745" t="str">
            <v>MUCURICI</v>
          </cell>
          <cell r="D745" t="str">
            <v>320360</v>
          </cell>
          <cell r="F745">
            <v>435120</v>
          </cell>
          <cell r="H745">
            <v>466200</v>
          </cell>
          <cell r="J745">
            <v>372960</v>
          </cell>
        </row>
        <row r="746">
          <cell r="A746">
            <v>320370</v>
          </cell>
          <cell r="B746" t="str">
            <v>ES</v>
          </cell>
          <cell r="C746" t="str">
            <v>MUNIZ FREIRE</v>
          </cell>
          <cell r="D746" t="str">
            <v>320370</v>
          </cell>
          <cell r="F746">
            <v>16539124</v>
          </cell>
          <cell r="H746">
            <v>17720490</v>
          </cell>
          <cell r="J746">
            <v>14176392</v>
          </cell>
        </row>
        <row r="747">
          <cell r="A747">
            <v>320420</v>
          </cell>
          <cell r="B747" t="str">
            <v>ES</v>
          </cell>
          <cell r="C747" t="str">
            <v>PIÚMA</v>
          </cell>
          <cell r="D747" t="str">
            <v>320420</v>
          </cell>
          <cell r="F747">
            <v>29325912</v>
          </cell>
          <cell r="H747">
            <v>31420620</v>
          </cell>
          <cell r="J747">
            <v>25136496</v>
          </cell>
        </row>
        <row r="748">
          <cell r="A748">
            <v>320430</v>
          </cell>
          <cell r="B748" t="str">
            <v>ES</v>
          </cell>
          <cell r="C748" t="str">
            <v>PRESIDENTE KENNEDY</v>
          </cell>
          <cell r="D748" t="str">
            <v>320430</v>
          </cell>
          <cell r="F748">
            <v>563892</v>
          </cell>
          <cell r="H748">
            <v>604170</v>
          </cell>
          <cell r="J748">
            <v>483336</v>
          </cell>
        </row>
        <row r="749">
          <cell r="A749">
            <v>320440</v>
          </cell>
          <cell r="B749" t="str">
            <v>ES</v>
          </cell>
          <cell r="C749" t="str">
            <v>RIO NOVO DO SUL</v>
          </cell>
          <cell r="D749" t="str">
            <v>320440</v>
          </cell>
          <cell r="E749">
            <v>581</v>
          </cell>
          <cell r="F749">
            <v>26723048</v>
          </cell>
          <cell r="G749">
            <v>26453</v>
          </cell>
          <cell r="H749">
            <v>28186515</v>
          </cell>
          <cell r="I749">
            <v>9004</v>
          </cell>
          <cell r="J749">
            <v>22569226</v>
          </cell>
        </row>
        <row r="750">
          <cell r="A750">
            <v>320455</v>
          </cell>
          <cell r="B750" t="str">
            <v>ES</v>
          </cell>
          <cell r="C750" t="str">
            <v>SANTA MARIA DE JETIBÁ</v>
          </cell>
          <cell r="D750" t="str">
            <v>320455</v>
          </cell>
          <cell r="F750">
            <v>7753340</v>
          </cell>
          <cell r="H750">
            <v>8307150</v>
          </cell>
          <cell r="J750">
            <v>6645720</v>
          </cell>
        </row>
        <row r="751">
          <cell r="A751">
            <v>320490</v>
          </cell>
          <cell r="B751" t="str">
            <v>ES</v>
          </cell>
          <cell r="C751" t="str">
            <v>SÃO MATEUS</v>
          </cell>
          <cell r="D751" t="str">
            <v>320490</v>
          </cell>
          <cell r="F751">
            <v>185922240</v>
          </cell>
          <cell r="H751">
            <v>199202400</v>
          </cell>
          <cell r="J751">
            <v>159361920</v>
          </cell>
        </row>
        <row r="752">
          <cell r="A752">
            <v>320501</v>
          </cell>
          <cell r="B752" t="str">
            <v>ES</v>
          </cell>
          <cell r="C752" t="str">
            <v>SOORETAMA</v>
          </cell>
          <cell r="D752" t="str">
            <v>320501</v>
          </cell>
          <cell r="F752">
            <v>8796380852</v>
          </cell>
          <cell r="H752">
            <v>9424693770</v>
          </cell>
          <cell r="J752">
            <v>7539755016</v>
          </cell>
        </row>
        <row r="753">
          <cell r="A753">
            <v>320506</v>
          </cell>
          <cell r="B753" t="str">
            <v>ES</v>
          </cell>
          <cell r="C753" t="str">
            <v>VENDA NOVA DO IMIGRANTE</v>
          </cell>
          <cell r="D753" t="str">
            <v>320506</v>
          </cell>
          <cell r="F753">
            <v>44992416</v>
          </cell>
          <cell r="H753">
            <v>48206160</v>
          </cell>
          <cell r="J753">
            <v>38564928</v>
          </cell>
        </row>
        <row r="754">
          <cell r="A754">
            <v>320510</v>
          </cell>
          <cell r="B754" t="str">
            <v>ES</v>
          </cell>
          <cell r="C754" t="str">
            <v>VIANA</v>
          </cell>
          <cell r="D754" t="str">
            <v>320510</v>
          </cell>
          <cell r="F754">
            <v>15778728</v>
          </cell>
          <cell r="H754">
            <v>16905780</v>
          </cell>
          <cell r="J754">
            <v>13524624</v>
          </cell>
        </row>
        <row r="755">
          <cell r="A755">
            <v>320520</v>
          </cell>
          <cell r="B755" t="str">
            <v>ES</v>
          </cell>
          <cell r="C755" t="str">
            <v>VILA VELHA</v>
          </cell>
          <cell r="D755" t="str">
            <v>320520</v>
          </cell>
          <cell r="E755">
            <v>7675610</v>
          </cell>
          <cell r="F755">
            <v>582848623</v>
          </cell>
          <cell r="G755">
            <v>7499083</v>
          </cell>
          <cell r="H755">
            <v>650969270</v>
          </cell>
          <cell r="I755">
            <v>5208231</v>
          </cell>
          <cell r="J755">
            <v>577503007</v>
          </cell>
        </row>
        <row r="756">
          <cell r="A756">
            <v>520005</v>
          </cell>
          <cell r="B756" t="str">
            <v>GO</v>
          </cell>
          <cell r="C756" t="str">
            <v>ABADIA DE GOIÁS</v>
          </cell>
          <cell r="D756" t="str">
            <v>520005</v>
          </cell>
          <cell r="F756">
            <v>3212664</v>
          </cell>
          <cell r="H756">
            <v>3442140</v>
          </cell>
          <cell r="J756">
            <v>2753712</v>
          </cell>
        </row>
        <row r="757">
          <cell r="A757">
            <v>520010</v>
          </cell>
          <cell r="B757" t="str">
            <v>GO</v>
          </cell>
          <cell r="C757" t="str">
            <v>ABADIÂNIA</v>
          </cell>
          <cell r="D757" t="str">
            <v>520010</v>
          </cell>
          <cell r="E757">
            <v>3292</v>
          </cell>
          <cell r="F757">
            <v>26549776</v>
          </cell>
          <cell r="G757">
            <v>11526</v>
          </cell>
          <cell r="H757">
            <v>28279161</v>
          </cell>
          <cell r="I757">
            <v>7054</v>
          </cell>
          <cell r="J757">
            <v>22423054</v>
          </cell>
        </row>
        <row r="758">
          <cell r="A758">
            <v>520013</v>
          </cell>
          <cell r="B758" t="str">
            <v>GO</v>
          </cell>
          <cell r="C758" t="str">
            <v>ACREÚNA</v>
          </cell>
          <cell r="D758" t="str">
            <v>520013</v>
          </cell>
          <cell r="E758">
            <v>27080</v>
          </cell>
          <cell r="F758">
            <v>7656990</v>
          </cell>
          <cell r="G758">
            <v>9731</v>
          </cell>
          <cell r="H758">
            <v>7952501</v>
          </cell>
          <cell r="I758">
            <v>4841</v>
          </cell>
          <cell r="J758">
            <v>6225112</v>
          </cell>
        </row>
        <row r="759">
          <cell r="A759">
            <v>520015</v>
          </cell>
          <cell r="B759" t="str">
            <v>GO</v>
          </cell>
          <cell r="C759" t="str">
            <v>ADELÂNDIA</v>
          </cell>
          <cell r="D759" t="str">
            <v>520015</v>
          </cell>
          <cell r="E759">
            <v>4863</v>
          </cell>
          <cell r="F759">
            <v>1278518</v>
          </cell>
          <cell r="G759">
            <v>1737</v>
          </cell>
          <cell r="H759">
            <v>1731325</v>
          </cell>
          <cell r="I759">
            <v>1099</v>
          </cell>
          <cell r="J759">
            <v>1375772</v>
          </cell>
        </row>
        <row r="760">
          <cell r="A760">
            <v>520017</v>
          </cell>
          <cell r="B760" t="str">
            <v>GO</v>
          </cell>
          <cell r="C760" t="str">
            <v>ÁGUA FRIA DE GOIÁS</v>
          </cell>
          <cell r="D760" t="str">
            <v>520017</v>
          </cell>
          <cell r="F760">
            <v>7138908</v>
          </cell>
          <cell r="H760">
            <v>7648830</v>
          </cell>
          <cell r="J760">
            <v>6119064</v>
          </cell>
        </row>
        <row r="761">
          <cell r="A761">
            <v>520025</v>
          </cell>
          <cell r="B761" t="str">
            <v>GO</v>
          </cell>
          <cell r="C761" t="str">
            <v>ÁGUAS LINDAS DE GOIÁS</v>
          </cell>
          <cell r="D761" t="str">
            <v>520025</v>
          </cell>
          <cell r="E761">
            <v>190533</v>
          </cell>
          <cell r="F761">
            <v>37476294</v>
          </cell>
          <cell r="G761">
            <v>167450</v>
          </cell>
          <cell r="H761">
            <v>37400583</v>
          </cell>
          <cell r="I761">
            <v>200325</v>
          </cell>
          <cell r="J761">
            <v>84310104</v>
          </cell>
        </row>
        <row r="762">
          <cell r="A762">
            <v>520050</v>
          </cell>
          <cell r="B762" t="str">
            <v>GO</v>
          </cell>
          <cell r="C762" t="str">
            <v>ALOÂNDIA</v>
          </cell>
          <cell r="D762" t="str">
            <v>520050</v>
          </cell>
          <cell r="E762">
            <v>358939</v>
          </cell>
          <cell r="F762">
            <v>12123827</v>
          </cell>
          <cell r="G762">
            <v>4795</v>
          </cell>
          <cell r="H762">
            <v>10926164</v>
          </cell>
          <cell r="I762">
            <v>389</v>
          </cell>
          <cell r="J762">
            <v>8870982</v>
          </cell>
        </row>
        <row r="763">
          <cell r="A763">
            <v>520055</v>
          </cell>
          <cell r="B763" t="str">
            <v>GO</v>
          </cell>
          <cell r="C763" t="str">
            <v>ALTO HORIZONTE</v>
          </cell>
          <cell r="D763" t="str">
            <v>520055</v>
          </cell>
          <cell r="E763">
            <v>212786</v>
          </cell>
          <cell r="F763">
            <v>8563589</v>
          </cell>
          <cell r="G763">
            <v>10467</v>
          </cell>
          <cell r="H763">
            <v>19221379</v>
          </cell>
          <cell r="I763">
            <v>9428</v>
          </cell>
          <cell r="J763">
            <v>15770610</v>
          </cell>
        </row>
        <row r="764">
          <cell r="A764">
            <v>520060</v>
          </cell>
          <cell r="B764" t="str">
            <v>GO</v>
          </cell>
          <cell r="C764" t="str">
            <v>ALTO PARAÍSO DE GOIÁS</v>
          </cell>
          <cell r="D764" t="str">
            <v>520060</v>
          </cell>
          <cell r="E764">
            <v>34</v>
          </cell>
          <cell r="F764">
            <v>820871584</v>
          </cell>
          <cell r="G764">
            <v>1216</v>
          </cell>
          <cell r="H764">
            <v>880444678</v>
          </cell>
          <cell r="I764">
            <v>424</v>
          </cell>
          <cell r="J764">
            <v>704338437</v>
          </cell>
        </row>
        <row r="765">
          <cell r="A765">
            <v>520080</v>
          </cell>
          <cell r="B765" t="str">
            <v>GO</v>
          </cell>
          <cell r="C765" t="str">
            <v>ALVORADA DO NORTE</v>
          </cell>
          <cell r="D765" t="str">
            <v>520080</v>
          </cell>
          <cell r="E765">
            <v>212788</v>
          </cell>
          <cell r="F765">
            <v>18120664</v>
          </cell>
          <cell r="G765">
            <v>270155</v>
          </cell>
          <cell r="H765">
            <v>22695983</v>
          </cell>
          <cell r="I765">
            <v>121779</v>
          </cell>
          <cell r="J765">
            <v>20837011</v>
          </cell>
        </row>
        <row r="766">
          <cell r="A766">
            <v>520082</v>
          </cell>
          <cell r="B766" t="str">
            <v>GO</v>
          </cell>
          <cell r="C766" t="str">
            <v>AMARALINA</v>
          </cell>
          <cell r="D766" t="str">
            <v>520082</v>
          </cell>
          <cell r="E766">
            <v>90</v>
          </cell>
          <cell r="F766">
            <v>7310860</v>
          </cell>
          <cell r="G766">
            <v>294</v>
          </cell>
          <cell r="H766">
            <v>8122623</v>
          </cell>
          <cell r="J766">
            <v>6603828</v>
          </cell>
        </row>
        <row r="767">
          <cell r="A767">
            <v>520085</v>
          </cell>
          <cell r="B767" t="str">
            <v>GO</v>
          </cell>
          <cell r="C767" t="str">
            <v>AMERICANO DO BRASIL</v>
          </cell>
          <cell r="D767" t="str">
            <v>520085</v>
          </cell>
          <cell r="E767">
            <v>271</v>
          </cell>
          <cell r="F767">
            <v>84975</v>
          </cell>
          <cell r="G767">
            <v>208</v>
          </cell>
          <cell r="H767">
            <v>88375</v>
          </cell>
          <cell r="I767">
            <v>81</v>
          </cell>
          <cell r="J767">
            <v>66934</v>
          </cell>
        </row>
        <row r="768">
          <cell r="A768">
            <v>520110</v>
          </cell>
          <cell r="B768" t="str">
            <v>GO</v>
          </cell>
          <cell r="C768" t="str">
            <v>ANÁPOLIS</v>
          </cell>
          <cell r="D768" t="str">
            <v>520110</v>
          </cell>
          <cell r="F768">
            <v>669984924</v>
          </cell>
          <cell r="H768">
            <v>717840990</v>
          </cell>
          <cell r="J768">
            <v>574272792</v>
          </cell>
        </row>
        <row r="769">
          <cell r="A769">
            <v>520130</v>
          </cell>
          <cell r="B769" t="str">
            <v>GO</v>
          </cell>
          <cell r="C769" t="str">
            <v>ANICUNS</v>
          </cell>
          <cell r="D769" t="str">
            <v>520130</v>
          </cell>
          <cell r="E769">
            <v>487</v>
          </cell>
          <cell r="F769">
            <v>6056265</v>
          </cell>
          <cell r="G769">
            <v>1005</v>
          </cell>
          <cell r="H769">
            <v>7176582</v>
          </cell>
          <cell r="I769">
            <v>841</v>
          </cell>
          <cell r="J769">
            <v>4940935</v>
          </cell>
        </row>
        <row r="770">
          <cell r="A770">
            <v>520140</v>
          </cell>
          <cell r="B770" t="str">
            <v>GO</v>
          </cell>
          <cell r="C770" t="str">
            <v>APARECIDA DE GOIÂNIA</v>
          </cell>
          <cell r="D770" t="str">
            <v>520140</v>
          </cell>
          <cell r="E770">
            <v>3577666</v>
          </cell>
          <cell r="F770">
            <v>1484659470</v>
          </cell>
          <cell r="G770">
            <v>3252360</v>
          </cell>
          <cell r="H770">
            <v>1569492967</v>
          </cell>
          <cell r="I770">
            <v>1853460</v>
          </cell>
          <cell r="J770">
            <v>1227329965</v>
          </cell>
        </row>
        <row r="771">
          <cell r="A771">
            <v>520145</v>
          </cell>
          <cell r="B771" t="str">
            <v>GO</v>
          </cell>
          <cell r="C771" t="str">
            <v>APARECIDA DO RIO DOCE</v>
          </cell>
          <cell r="D771" t="str">
            <v>520145</v>
          </cell>
          <cell r="F771">
            <v>9067615</v>
          </cell>
          <cell r="H771">
            <v>9475418</v>
          </cell>
          <cell r="J771">
            <v>7083652</v>
          </cell>
        </row>
        <row r="772">
          <cell r="A772">
            <v>520150</v>
          </cell>
          <cell r="B772" t="str">
            <v>GO</v>
          </cell>
          <cell r="C772" t="str">
            <v>APORÉ</v>
          </cell>
          <cell r="D772" t="str">
            <v>520150</v>
          </cell>
          <cell r="E772">
            <v>3704</v>
          </cell>
          <cell r="F772">
            <v>358551</v>
          </cell>
          <cell r="G772">
            <v>1736</v>
          </cell>
          <cell r="H772">
            <v>568295</v>
          </cell>
          <cell r="I772">
            <v>12576</v>
          </cell>
          <cell r="J772">
            <v>1269464</v>
          </cell>
        </row>
        <row r="773">
          <cell r="A773">
            <v>520160</v>
          </cell>
          <cell r="B773" t="str">
            <v>GO</v>
          </cell>
          <cell r="C773" t="str">
            <v>ARAÇU</v>
          </cell>
          <cell r="D773" t="str">
            <v>520160</v>
          </cell>
          <cell r="E773">
            <v>31866</v>
          </cell>
          <cell r="F773">
            <v>19550244</v>
          </cell>
          <cell r="G773">
            <v>8751</v>
          </cell>
          <cell r="H773">
            <v>22354645</v>
          </cell>
          <cell r="I773">
            <v>44085</v>
          </cell>
          <cell r="J773">
            <v>17247498</v>
          </cell>
        </row>
        <row r="774">
          <cell r="A774">
            <v>520170</v>
          </cell>
          <cell r="B774" t="str">
            <v>GO</v>
          </cell>
          <cell r="C774" t="str">
            <v>ARAGARÇAS</v>
          </cell>
          <cell r="D774" t="str">
            <v>520170</v>
          </cell>
          <cell r="E774">
            <v>7629</v>
          </cell>
          <cell r="F774">
            <v>9125508</v>
          </cell>
          <cell r="G774">
            <v>15457</v>
          </cell>
          <cell r="H774">
            <v>10561815</v>
          </cell>
          <cell r="I774">
            <v>6445</v>
          </cell>
          <cell r="J774">
            <v>10806246</v>
          </cell>
        </row>
        <row r="775">
          <cell r="A775">
            <v>520235</v>
          </cell>
          <cell r="B775" t="str">
            <v>GO</v>
          </cell>
          <cell r="C775" t="str">
            <v>ARENÓPOLIS</v>
          </cell>
          <cell r="D775" t="str">
            <v>520235</v>
          </cell>
          <cell r="F775">
            <v>1488564</v>
          </cell>
          <cell r="H775">
            <v>1594890</v>
          </cell>
          <cell r="J775">
            <v>1275912</v>
          </cell>
        </row>
        <row r="776">
          <cell r="A776">
            <v>520250</v>
          </cell>
          <cell r="B776" t="str">
            <v>GO</v>
          </cell>
          <cell r="C776" t="str">
            <v>ARUANÃ</v>
          </cell>
          <cell r="D776" t="str">
            <v>520250</v>
          </cell>
          <cell r="F776">
            <v>5979440</v>
          </cell>
          <cell r="H776">
            <v>5735884</v>
          </cell>
          <cell r="J776">
            <v>4631326</v>
          </cell>
        </row>
        <row r="777">
          <cell r="A777">
            <v>520260</v>
          </cell>
          <cell r="B777" t="str">
            <v>GO</v>
          </cell>
          <cell r="C777" t="str">
            <v>AURILÂNDIA</v>
          </cell>
          <cell r="D777" t="str">
            <v>520260</v>
          </cell>
          <cell r="E777">
            <v>7387</v>
          </cell>
          <cell r="F777">
            <v>5575438</v>
          </cell>
          <cell r="G777">
            <v>17816</v>
          </cell>
          <cell r="H777">
            <v>6322309</v>
          </cell>
          <cell r="I777">
            <v>14437</v>
          </cell>
          <cell r="J777">
            <v>5171418</v>
          </cell>
        </row>
        <row r="778">
          <cell r="A778">
            <v>520280</v>
          </cell>
          <cell r="B778" t="str">
            <v>GO</v>
          </cell>
          <cell r="C778" t="str">
            <v>AVELINÓPOLIS</v>
          </cell>
          <cell r="D778" t="str">
            <v>520280</v>
          </cell>
          <cell r="F778">
            <v>3917267</v>
          </cell>
          <cell r="H778">
            <v>4173210</v>
          </cell>
          <cell r="J778">
            <v>3338568</v>
          </cell>
        </row>
        <row r="779">
          <cell r="A779">
            <v>520310</v>
          </cell>
          <cell r="B779" t="str">
            <v>GO</v>
          </cell>
          <cell r="C779" t="str">
            <v>BALIZA</v>
          </cell>
          <cell r="D779" t="str">
            <v>520310</v>
          </cell>
          <cell r="F779">
            <v>3407264</v>
          </cell>
          <cell r="H779">
            <v>3650640</v>
          </cell>
          <cell r="I779">
            <v>103254</v>
          </cell>
          <cell r="J779">
            <v>4071678</v>
          </cell>
        </row>
        <row r="780">
          <cell r="A780">
            <v>520320</v>
          </cell>
          <cell r="B780" t="str">
            <v>GO</v>
          </cell>
          <cell r="C780" t="str">
            <v>BARRO ALTO</v>
          </cell>
          <cell r="D780" t="str">
            <v>520320</v>
          </cell>
          <cell r="F780">
            <v>5659818164</v>
          </cell>
          <cell r="H780">
            <v>6064090890</v>
          </cell>
          <cell r="J780">
            <v>4851272712</v>
          </cell>
        </row>
        <row r="781">
          <cell r="A781">
            <v>520350</v>
          </cell>
          <cell r="B781" t="str">
            <v>GO</v>
          </cell>
          <cell r="C781" t="str">
            <v>BOM JESUS DE GOIÁS</v>
          </cell>
          <cell r="D781" t="str">
            <v>520350</v>
          </cell>
          <cell r="E781">
            <v>8048</v>
          </cell>
          <cell r="F781">
            <v>28892059</v>
          </cell>
          <cell r="G781">
            <v>3769</v>
          </cell>
          <cell r="H781">
            <v>31767254</v>
          </cell>
          <cell r="I781">
            <v>1850</v>
          </cell>
          <cell r="J781">
            <v>25051355</v>
          </cell>
        </row>
        <row r="782">
          <cell r="A782">
            <v>520355</v>
          </cell>
          <cell r="B782" t="str">
            <v>GO</v>
          </cell>
          <cell r="C782" t="str">
            <v>BONFINÓPOLIS</v>
          </cell>
          <cell r="D782" t="str">
            <v>520355</v>
          </cell>
          <cell r="E782">
            <v>25369</v>
          </cell>
          <cell r="F782">
            <v>8943215</v>
          </cell>
          <cell r="G782">
            <v>20323</v>
          </cell>
          <cell r="H782">
            <v>10739953</v>
          </cell>
          <cell r="I782">
            <v>13253</v>
          </cell>
          <cell r="J782">
            <v>9161093</v>
          </cell>
        </row>
        <row r="783">
          <cell r="A783">
            <v>520357</v>
          </cell>
          <cell r="B783" t="str">
            <v>GO</v>
          </cell>
          <cell r="C783" t="str">
            <v>BONÓPOLIS</v>
          </cell>
          <cell r="D783" t="str">
            <v>520357</v>
          </cell>
          <cell r="F783">
            <v>1576932</v>
          </cell>
          <cell r="H783">
            <v>1689570</v>
          </cell>
          <cell r="J783">
            <v>1351656</v>
          </cell>
        </row>
        <row r="784">
          <cell r="A784">
            <v>520360</v>
          </cell>
          <cell r="B784" t="str">
            <v>GO</v>
          </cell>
          <cell r="C784" t="str">
            <v>BRAZABRANTES</v>
          </cell>
          <cell r="D784" t="str">
            <v>520360</v>
          </cell>
          <cell r="E784">
            <v>46739</v>
          </cell>
          <cell r="F784">
            <v>16444618</v>
          </cell>
          <cell r="G784">
            <v>36963</v>
          </cell>
          <cell r="H784">
            <v>17409197</v>
          </cell>
          <cell r="I784">
            <v>42541</v>
          </cell>
          <cell r="J784">
            <v>13554359</v>
          </cell>
        </row>
        <row r="785">
          <cell r="A785">
            <v>520380</v>
          </cell>
          <cell r="B785" t="str">
            <v>GO</v>
          </cell>
          <cell r="C785" t="str">
            <v>BRITÂNIA</v>
          </cell>
          <cell r="D785" t="str">
            <v>520380</v>
          </cell>
          <cell r="F785">
            <v>9709710</v>
          </cell>
          <cell r="G785">
            <v>17734</v>
          </cell>
          <cell r="H785">
            <v>10621406</v>
          </cell>
          <cell r="I785">
            <v>1851</v>
          </cell>
          <cell r="J785">
            <v>8733619</v>
          </cell>
        </row>
        <row r="786">
          <cell r="A786">
            <v>520390</v>
          </cell>
          <cell r="B786" t="str">
            <v>GO</v>
          </cell>
          <cell r="C786" t="str">
            <v>BURITI ALEGRE</v>
          </cell>
          <cell r="D786" t="str">
            <v>520390</v>
          </cell>
          <cell r="F786">
            <v>11317714</v>
          </cell>
          <cell r="H786">
            <v>11956580</v>
          </cell>
          <cell r="J786">
            <v>9609579</v>
          </cell>
        </row>
        <row r="787">
          <cell r="A787">
            <v>520393</v>
          </cell>
          <cell r="B787" t="str">
            <v>GO</v>
          </cell>
          <cell r="C787" t="str">
            <v>BURITI DE GOIÁS</v>
          </cell>
          <cell r="D787" t="str">
            <v>520393</v>
          </cell>
          <cell r="E787">
            <v>3301</v>
          </cell>
          <cell r="F787">
            <v>689502</v>
          </cell>
          <cell r="G787">
            <v>1142</v>
          </cell>
          <cell r="H787">
            <v>733199</v>
          </cell>
          <cell r="I787">
            <v>400</v>
          </cell>
          <cell r="J787">
            <v>579362</v>
          </cell>
        </row>
        <row r="788">
          <cell r="A788">
            <v>520396</v>
          </cell>
          <cell r="B788" t="str">
            <v>GO</v>
          </cell>
          <cell r="C788" t="str">
            <v>BURITINÓPOLIS</v>
          </cell>
          <cell r="D788" t="str">
            <v>520396</v>
          </cell>
          <cell r="E788">
            <v>6807</v>
          </cell>
          <cell r="F788">
            <v>4175148</v>
          </cell>
          <cell r="G788">
            <v>9125</v>
          </cell>
          <cell r="H788">
            <v>3756561</v>
          </cell>
          <cell r="I788">
            <v>4637</v>
          </cell>
          <cell r="J788">
            <v>2807733</v>
          </cell>
        </row>
        <row r="789">
          <cell r="A789">
            <v>520400</v>
          </cell>
          <cell r="B789" t="str">
            <v>GO</v>
          </cell>
          <cell r="C789" t="str">
            <v>CABECEIRAS</v>
          </cell>
          <cell r="D789" t="str">
            <v>520400</v>
          </cell>
          <cell r="E789">
            <v>1340</v>
          </cell>
          <cell r="F789">
            <v>1246544</v>
          </cell>
          <cell r="G789">
            <v>4770</v>
          </cell>
          <cell r="H789">
            <v>1485662</v>
          </cell>
          <cell r="J789">
            <v>1161552</v>
          </cell>
        </row>
        <row r="790">
          <cell r="A790">
            <v>520410</v>
          </cell>
          <cell r="B790" t="str">
            <v>GO</v>
          </cell>
          <cell r="C790" t="str">
            <v>CACHOEIRA ALTA</v>
          </cell>
          <cell r="D790" t="str">
            <v>520410</v>
          </cell>
          <cell r="E790">
            <v>88153</v>
          </cell>
          <cell r="F790">
            <v>20700362</v>
          </cell>
          <cell r="G790">
            <v>63933</v>
          </cell>
          <cell r="H790">
            <v>21390957</v>
          </cell>
          <cell r="I790">
            <v>70336</v>
          </cell>
          <cell r="J790">
            <v>16669940</v>
          </cell>
        </row>
        <row r="791">
          <cell r="A791">
            <v>520420</v>
          </cell>
          <cell r="B791" t="str">
            <v>GO</v>
          </cell>
          <cell r="C791" t="str">
            <v>CACHOEIRA DE GOIÁS</v>
          </cell>
          <cell r="D791" t="str">
            <v>520420</v>
          </cell>
          <cell r="F791">
            <v>735588</v>
          </cell>
          <cell r="H791">
            <v>788130</v>
          </cell>
          <cell r="J791">
            <v>630504</v>
          </cell>
        </row>
        <row r="792">
          <cell r="A792">
            <v>520425</v>
          </cell>
          <cell r="B792" t="str">
            <v>GO</v>
          </cell>
          <cell r="C792" t="str">
            <v>CACHOEIRA DOURADA</v>
          </cell>
          <cell r="D792" t="str">
            <v>520425</v>
          </cell>
          <cell r="E792">
            <v>13769</v>
          </cell>
          <cell r="F792">
            <v>20515519</v>
          </cell>
          <cell r="G792">
            <v>31161</v>
          </cell>
          <cell r="H792">
            <v>22696675</v>
          </cell>
          <cell r="I792">
            <v>11606</v>
          </cell>
          <cell r="J792">
            <v>18376579</v>
          </cell>
        </row>
        <row r="793">
          <cell r="A793">
            <v>520430</v>
          </cell>
          <cell r="B793" t="str">
            <v>GO</v>
          </cell>
          <cell r="C793" t="str">
            <v>CAÇU</v>
          </cell>
          <cell r="D793" t="str">
            <v>520430</v>
          </cell>
          <cell r="E793">
            <v>34757</v>
          </cell>
          <cell r="F793">
            <v>13192957</v>
          </cell>
          <cell r="G793">
            <v>99559</v>
          </cell>
          <cell r="H793">
            <v>18072957</v>
          </cell>
          <cell r="I793">
            <v>108486</v>
          </cell>
          <cell r="J793">
            <v>14266956</v>
          </cell>
        </row>
        <row r="794">
          <cell r="A794">
            <v>520440</v>
          </cell>
          <cell r="B794" t="str">
            <v>GO</v>
          </cell>
          <cell r="C794" t="str">
            <v>CAIAPÔNIA</v>
          </cell>
          <cell r="D794" t="str">
            <v>520440</v>
          </cell>
          <cell r="E794">
            <v>105675</v>
          </cell>
          <cell r="F794">
            <v>25323415</v>
          </cell>
          <cell r="G794">
            <v>44188</v>
          </cell>
          <cell r="H794">
            <v>26895296</v>
          </cell>
          <cell r="I794">
            <v>26345</v>
          </cell>
          <cell r="J794">
            <v>20952638</v>
          </cell>
        </row>
        <row r="795">
          <cell r="A795">
            <v>520450</v>
          </cell>
          <cell r="B795" t="str">
            <v>GO</v>
          </cell>
          <cell r="C795" t="str">
            <v>CALDAS NOVAS</v>
          </cell>
          <cell r="D795" t="str">
            <v>520450</v>
          </cell>
          <cell r="E795">
            <v>1676454</v>
          </cell>
          <cell r="F795">
            <v>31421109</v>
          </cell>
          <cell r="G795">
            <v>70128</v>
          </cell>
          <cell r="H795">
            <v>87316583</v>
          </cell>
          <cell r="I795">
            <v>88434</v>
          </cell>
          <cell r="J795">
            <v>80896649</v>
          </cell>
        </row>
        <row r="796">
          <cell r="A796">
            <v>520455</v>
          </cell>
          <cell r="B796" t="str">
            <v>GO</v>
          </cell>
          <cell r="C796" t="str">
            <v>CALDAZINHA</v>
          </cell>
          <cell r="D796" t="str">
            <v>520455</v>
          </cell>
          <cell r="F796">
            <v>7592776</v>
          </cell>
          <cell r="H796">
            <v>8209410</v>
          </cell>
          <cell r="J796">
            <v>6581938</v>
          </cell>
        </row>
        <row r="797">
          <cell r="A797">
            <v>520460</v>
          </cell>
          <cell r="B797" t="str">
            <v>GO</v>
          </cell>
          <cell r="C797" t="str">
            <v>CAMPESTRE DE GOIÁS</v>
          </cell>
          <cell r="D797" t="str">
            <v>520460</v>
          </cell>
          <cell r="F797">
            <v>1900833</v>
          </cell>
          <cell r="H797">
            <v>2179786</v>
          </cell>
          <cell r="J797">
            <v>1751764</v>
          </cell>
        </row>
        <row r="798">
          <cell r="A798">
            <v>520465</v>
          </cell>
          <cell r="B798" t="str">
            <v>GO</v>
          </cell>
          <cell r="C798" t="str">
            <v>CAMPINAÇU</v>
          </cell>
          <cell r="D798" t="str">
            <v>520465</v>
          </cell>
          <cell r="E798">
            <v>30</v>
          </cell>
          <cell r="F798">
            <v>170821</v>
          </cell>
          <cell r="H798">
            <v>180330</v>
          </cell>
          <cell r="J798">
            <v>144264</v>
          </cell>
        </row>
        <row r="799">
          <cell r="A799">
            <v>520470</v>
          </cell>
          <cell r="B799" t="str">
            <v>GO</v>
          </cell>
          <cell r="C799" t="str">
            <v>CAMPINORTE</v>
          </cell>
          <cell r="D799" t="str">
            <v>520470</v>
          </cell>
          <cell r="F799">
            <v>8125482</v>
          </cell>
          <cell r="H799">
            <v>8554399</v>
          </cell>
          <cell r="J799">
            <v>7067880</v>
          </cell>
        </row>
        <row r="800">
          <cell r="A800">
            <v>520480</v>
          </cell>
          <cell r="B800" t="str">
            <v>GO</v>
          </cell>
          <cell r="C800" t="str">
            <v>CAMPO ALEGRE DE GOIÁS</v>
          </cell>
          <cell r="D800" t="str">
            <v>520480</v>
          </cell>
          <cell r="E800">
            <v>2377</v>
          </cell>
          <cell r="F800">
            <v>23374020</v>
          </cell>
          <cell r="G800">
            <v>3234</v>
          </cell>
          <cell r="H800">
            <v>25270606</v>
          </cell>
          <cell r="I800">
            <v>1386</v>
          </cell>
          <cell r="J800">
            <v>20299836</v>
          </cell>
        </row>
        <row r="801">
          <cell r="A801">
            <v>520485</v>
          </cell>
          <cell r="B801" t="str">
            <v>GO</v>
          </cell>
          <cell r="C801" t="str">
            <v>CAMPO LIMPO DE GOIÁS</v>
          </cell>
          <cell r="D801" t="str">
            <v>520485</v>
          </cell>
          <cell r="E801">
            <v>154467</v>
          </cell>
          <cell r="F801">
            <v>16968737</v>
          </cell>
          <cell r="G801">
            <v>120186</v>
          </cell>
          <cell r="H801">
            <v>14481617</v>
          </cell>
          <cell r="I801">
            <v>56814</v>
          </cell>
          <cell r="J801">
            <v>11009822</v>
          </cell>
        </row>
        <row r="802">
          <cell r="A802">
            <v>520490</v>
          </cell>
          <cell r="B802" t="str">
            <v>GO</v>
          </cell>
          <cell r="C802" t="str">
            <v>CAMPOS BELOS</v>
          </cell>
          <cell r="D802" t="str">
            <v>520490</v>
          </cell>
          <cell r="E802">
            <v>33067</v>
          </cell>
          <cell r="F802">
            <v>9990364</v>
          </cell>
          <cell r="G802">
            <v>18324</v>
          </cell>
          <cell r="H802">
            <v>10182331</v>
          </cell>
          <cell r="I802">
            <v>12185</v>
          </cell>
          <cell r="J802">
            <v>8603744</v>
          </cell>
        </row>
        <row r="803">
          <cell r="A803">
            <v>520495</v>
          </cell>
          <cell r="B803" t="str">
            <v>GO</v>
          </cell>
          <cell r="C803" t="str">
            <v>CAMPOS VERDES</v>
          </cell>
          <cell r="D803" t="str">
            <v>520495</v>
          </cell>
          <cell r="F803">
            <v>64324064</v>
          </cell>
          <cell r="H803">
            <v>68918640</v>
          </cell>
          <cell r="J803">
            <v>55134912</v>
          </cell>
        </row>
        <row r="804">
          <cell r="A804">
            <v>520500</v>
          </cell>
          <cell r="B804" t="str">
            <v>GO</v>
          </cell>
          <cell r="C804" t="str">
            <v>CARMO DO RIO VERDE</v>
          </cell>
          <cell r="D804" t="str">
            <v>520500</v>
          </cell>
          <cell r="E804">
            <v>23466</v>
          </cell>
          <cell r="F804">
            <v>18047982</v>
          </cell>
          <cell r="G804">
            <v>14313</v>
          </cell>
          <cell r="H804">
            <v>19950949</v>
          </cell>
          <cell r="I804">
            <v>3059</v>
          </cell>
          <cell r="J804">
            <v>15750581</v>
          </cell>
        </row>
        <row r="805">
          <cell r="A805">
            <v>520505</v>
          </cell>
          <cell r="B805" t="str">
            <v>GO</v>
          </cell>
          <cell r="C805" t="str">
            <v>CASTELÂNDIA</v>
          </cell>
          <cell r="D805" t="str">
            <v>520505</v>
          </cell>
          <cell r="F805">
            <v>4898068</v>
          </cell>
          <cell r="H805">
            <v>5247930</v>
          </cell>
          <cell r="J805">
            <v>4198344</v>
          </cell>
        </row>
        <row r="806">
          <cell r="A806">
            <v>520510</v>
          </cell>
          <cell r="B806" t="str">
            <v>GO</v>
          </cell>
          <cell r="C806" t="str">
            <v>CATALÃO</v>
          </cell>
          <cell r="D806" t="str">
            <v>520510</v>
          </cell>
          <cell r="E806">
            <v>752427</v>
          </cell>
          <cell r="F806">
            <v>90777893</v>
          </cell>
          <cell r="G806">
            <v>316021</v>
          </cell>
          <cell r="H806">
            <v>112708219</v>
          </cell>
          <cell r="I806">
            <v>1036504</v>
          </cell>
          <cell r="J806">
            <v>80310083</v>
          </cell>
        </row>
        <row r="807">
          <cell r="A807">
            <v>520520</v>
          </cell>
          <cell r="B807" t="str">
            <v>GO</v>
          </cell>
          <cell r="C807" t="str">
            <v>CATURAÍ</v>
          </cell>
          <cell r="D807" t="str">
            <v>520520</v>
          </cell>
          <cell r="F807">
            <v>750792</v>
          </cell>
          <cell r="H807">
            <v>804420</v>
          </cell>
          <cell r="J807">
            <v>643536</v>
          </cell>
        </row>
        <row r="808">
          <cell r="A808">
            <v>520530</v>
          </cell>
          <cell r="B808" t="str">
            <v>GO</v>
          </cell>
          <cell r="C808" t="str">
            <v>CAVALCANTE</v>
          </cell>
          <cell r="D808" t="str">
            <v>520530</v>
          </cell>
          <cell r="E808">
            <v>119438</v>
          </cell>
          <cell r="F808">
            <v>14715950</v>
          </cell>
          <cell r="G808">
            <v>16912</v>
          </cell>
          <cell r="H808">
            <v>15693874</v>
          </cell>
          <cell r="I808">
            <v>17338</v>
          </cell>
          <cell r="J808">
            <v>12313803</v>
          </cell>
        </row>
        <row r="809">
          <cell r="A809">
            <v>520540</v>
          </cell>
          <cell r="B809" t="str">
            <v>GO</v>
          </cell>
          <cell r="C809" t="str">
            <v>CERES</v>
          </cell>
          <cell r="D809" t="str">
            <v>520540</v>
          </cell>
          <cell r="F809">
            <v>29156116</v>
          </cell>
          <cell r="H809">
            <v>31215990</v>
          </cell>
          <cell r="J809">
            <v>24951318</v>
          </cell>
        </row>
        <row r="810">
          <cell r="A810">
            <v>520545</v>
          </cell>
          <cell r="B810" t="str">
            <v>GO</v>
          </cell>
          <cell r="C810" t="str">
            <v>CEZARINA</v>
          </cell>
          <cell r="D810" t="str">
            <v>520545</v>
          </cell>
          <cell r="E810">
            <v>1520</v>
          </cell>
          <cell r="F810">
            <v>22276705</v>
          </cell>
          <cell r="G810">
            <v>1890</v>
          </cell>
          <cell r="H810">
            <v>23155888</v>
          </cell>
          <cell r="I810">
            <v>661</v>
          </cell>
          <cell r="J810">
            <v>17968327</v>
          </cell>
        </row>
        <row r="811">
          <cell r="A811">
            <v>520547</v>
          </cell>
          <cell r="B811" t="str">
            <v>GO</v>
          </cell>
          <cell r="C811" t="str">
            <v>CHAPADÃO DO CÉU</v>
          </cell>
          <cell r="D811" t="str">
            <v>520547</v>
          </cell>
          <cell r="F811">
            <v>17716860</v>
          </cell>
          <cell r="H811">
            <v>18982350</v>
          </cell>
          <cell r="J811">
            <v>15185880</v>
          </cell>
        </row>
        <row r="812">
          <cell r="A812">
            <v>520549</v>
          </cell>
          <cell r="B812" t="str">
            <v>GO</v>
          </cell>
          <cell r="C812" t="str">
            <v>CIDADE OCIDENTAL</v>
          </cell>
          <cell r="D812" t="str">
            <v>520549</v>
          </cell>
          <cell r="E812">
            <v>217606</v>
          </cell>
          <cell r="F812">
            <v>18140114</v>
          </cell>
          <cell r="G812">
            <v>76106</v>
          </cell>
          <cell r="H812">
            <v>20214425</v>
          </cell>
          <cell r="I812">
            <v>110105</v>
          </cell>
          <cell r="J812">
            <v>14681209</v>
          </cell>
        </row>
        <row r="813">
          <cell r="A813">
            <v>520551</v>
          </cell>
          <cell r="B813" t="str">
            <v>GO</v>
          </cell>
          <cell r="C813" t="str">
            <v>COCALZINHO DE GOIÁS</v>
          </cell>
          <cell r="D813" t="str">
            <v>520551</v>
          </cell>
          <cell r="E813">
            <v>611932</v>
          </cell>
          <cell r="F813">
            <v>60075022</v>
          </cell>
          <cell r="G813">
            <v>339318</v>
          </cell>
          <cell r="H813">
            <v>62114762</v>
          </cell>
          <cell r="I813">
            <v>198810</v>
          </cell>
          <cell r="J813">
            <v>47015639</v>
          </cell>
        </row>
        <row r="814">
          <cell r="A814">
            <v>520552</v>
          </cell>
          <cell r="B814" t="str">
            <v>GO</v>
          </cell>
          <cell r="C814" t="str">
            <v>COLINAS DO SUL</v>
          </cell>
          <cell r="D814" t="str">
            <v>520552</v>
          </cell>
          <cell r="F814">
            <v>880460</v>
          </cell>
          <cell r="H814">
            <v>943350</v>
          </cell>
          <cell r="J814">
            <v>754680</v>
          </cell>
        </row>
        <row r="815">
          <cell r="A815">
            <v>520570</v>
          </cell>
          <cell r="B815" t="str">
            <v>GO</v>
          </cell>
          <cell r="C815" t="str">
            <v>CÓRREGO DO OURO</v>
          </cell>
          <cell r="D815" t="str">
            <v>520570</v>
          </cell>
          <cell r="F815">
            <v>5312948</v>
          </cell>
          <cell r="H815">
            <v>5510681</v>
          </cell>
          <cell r="J815">
            <v>4280251</v>
          </cell>
        </row>
        <row r="816">
          <cell r="A816">
            <v>520580</v>
          </cell>
          <cell r="B816" t="str">
            <v>GO</v>
          </cell>
          <cell r="C816" t="str">
            <v>CORUMBÁ DE GOIÁS</v>
          </cell>
          <cell r="D816" t="str">
            <v>520580</v>
          </cell>
          <cell r="E816">
            <v>426</v>
          </cell>
          <cell r="F816">
            <v>40272040</v>
          </cell>
          <cell r="G816">
            <v>36</v>
          </cell>
          <cell r="H816">
            <v>40752302</v>
          </cell>
          <cell r="I816">
            <v>5241</v>
          </cell>
          <cell r="J816">
            <v>33000331</v>
          </cell>
        </row>
        <row r="817">
          <cell r="A817">
            <v>520590</v>
          </cell>
          <cell r="B817" t="str">
            <v>GO</v>
          </cell>
          <cell r="C817" t="str">
            <v>CORUMBAÍBA</v>
          </cell>
          <cell r="D817" t="str">
            <v>520590</v>
          </cell>
          <cell r="F817">
            <v>3858092</v>
          </cell>
          <cell r="H817">
            <v>4133670</v>
          </cell>
          <cell r="J817">
            <v>3306936</v>
          </cell>
        </row>
        <row r="818">
          <cell r="A818">
            <v>520620</v>
          </cell>
          <cell r="B818" t="str">
            <v>GO</v>
          </cell>
          <cell r="C818" t="str">
            <v>CRISTALINA</v>
          </cell>
          <cell r="D818" t="str">
            <v>520620</v>
          </cell>
          <cell r="F818">
            <v>120155168</v>
          </cell>
          <cell r="H818">
            <v>128737680</v>
          </cell>
          <cell r="J818">
            <v>102990144</v>
          </cell>
        </row>
        <row r="819">
          <cell r="A819">
            <v>520630</v>
          </cell>
          <cell r="B819" t="str">
            <v>GO</v>
          </cell>
          <cell r="C819" t="str">
            <v>CRISTIANÓPOLIS</v>
          </cell>
          <cell r="D819" t="str">
            <v>520630</v>
          </cell>
          <cell r="F819">
            <v>4239424</v>
          </cell>
          <cell r="G819">
            <v>41384</v>
          </cell>
          <cell r="H819">
            <v>4176788</v>
          </cell>
          <cell r="I819">
            <v>1193</v>
          </cell>
          <cell r="J819">
            <v>2663902</v>
          </cell>
        </row>
        <row r="820">
          <cell r="A820">
            <v>520650</v>
          </cell>
          <cell r="B820" t="str">
            <v>GO</v>
          </cell>
          <cell r="C820" t="str">
            <v>CROMÍNIA</v>
          </cell>
          <cell r="D820" t="str">
            <v>520650</v>
          </cell>
          <cell r="E820">
            <v>4896</v>
          </cell>
          <cell r="F820">
            <v>3250957</v>
          </cell>
          <cell r="G820">
            <v>4288</v>
          </cell>
          <cell r="H820">
            <v>3276868</v>
          </cell>
          <cell r="I820">
            <v>5129</v>
          </cell>
          <cell r="J820">
            <v>2803536</v>
          </cell>
        </row>
        <row r="821">
          <cell r="A821">
            <v>520660</v>
          </cell>
          <cell r="B821" t="str">
            <v>GO</v>
          </cell>
          <cell r="C821" t="str">
            <v>CUMARI</v>
          </cell>
          <cell r="D821" t="str">
            <v>520660</v>
          </cell>
          <cell r="F821">
            <v>4402384</v>
          </cell>
          <cell r="H821">
            <v>4716840</v>
          </cell>
          <cell r="J821">
            <v>3773472</v>
          </cell>
        </row>
        <row r="822">
          <cell r="A822">
            <v>520680</v>
          </cell>
          <cell r="B822" t="str">
            <v>GO</v>
          </cell>
          <cell r="C822" t="str">
            <v>DAMOLÂNDIA</v>
          </cell>
          <cell r="D822" t="str">
            <v>520680</v>
          </cell>
          <cell r="E822">
            <v>27505</v>
          </cell>
          <cell r="F822">
            <v>8033219</v>
          </cell>
          <cell r="G822">
            <v>8535</v>
          </cell>
          <cell r="H822">
            <v>8252513</v>
          </cell>
          <cell r="I822">
            <v>56494</v>
          </cell>
          <cell r="J822">
            <v>5852923</v>
          </cell>
        </row>
        <row r="823">
          <cell r="A823">
            <v>520690</v>
          </cell>
          <cell r="B823" t="str">
            <v>GO</v>
          </cell>
          <cell r="C823" t="str">
            <v>DAVINÓPOLIS</v>
          </cell>
          <cell r="D823" t="str">
            <v>520690</v>
          </cell>
          <cell r="F823">
            <v>5724096</v>
          </cell>
          <cell r="H823">
            <v>6132960</v>
          </cell>
          <cell r="J823">
            <v>4906368</v>
          </cell>
        </row>
        <row r="824">
          <cell r="A824">
            <v>520710</v>
          </cell>
          <cell r="B824" t="str">
            <v>GO</v>
          </cell>
          <cell r="C824" t="str">
            <v>DIORAMA</v>
          </cell>
          <cell r="D824" t="str">
            <v>520710</v>
          </cell>
          <cell r="F824">
            <v>53704</v>
          </cell>
          <cell r="H824">
            <v>57540</v>
          </cell>
          <cell r="J824">
            <v>46032</v>
          </cell>
        </row>
        <row r="825">
          <cell r="A825">
            <v>520830</v>
          </cell>
          <cell r="B825" t="str">
            <v>GO</v>
          </cell>
          <cell r="C825" t="str">
            <v>DIVINÓPOLIS DE GOIÁS</v>
          </cell>
          <cell r="D825" t="str">
            <v>520830</v>
          </cell>
          <cell r="F825">
            <v>911484</v>
          </cell>
          <cell r="H825">
            <v>976590</v>
          </cell>
          <cell r="J825">
            <v>781272</v>
          </cell>
        </row>
        <row r="826">
          <cell r="A826">
            <v>520725</v>
          </cell>
          <cell r="B826" t="str">
            <v>GO</v>
          </cell>
          <cell r="C826" t="str">
            <v>DOVERLÂNDIA</v>
          </cell>
          <cell r="D826" t="str">
            <v>520725</v>
          </cell>
          <cell r="F826">
            <v>4468149</v>
          </cell>
          <cell r="H826">
            <v>4487895</v>
          </cell>
          <cell r="I826">
            <v>123</v>
          </cell>
          <cell r="J826">
            <v>4583297</v>
          </cell>
        </row>
        <row r="827">
          <cell r="A827">
            <v>520735</v>
          </cell>
          <cell r="B827" t="str">
            <v>GO</v>
          </cell>
          <cell r="C827" t="str">
            <v>EDEALINA</v>
          </cell>
          <cell r="D827" t="str">
            <v>520735</v>
          </cell>
          <cell r="F827">
            <v>6045032</v>
          </cell>
          <cell r="H827">
            <v>6476820</v>
          </cell>
          <cell r="J827">
            <v>5181456</v>
          </cell>
        </row>
        <row r="828">
          <cell r="A828">
            <v>520740</v>
          </cell>
          <cell r="B828" t="str">
            <v>GO</v>
          </cell>
          <cell r="C828" t="str">
            <v>EDÉIA</v>
          </cell>
          <cell r="D828" t="str">
            <v>520740</v>
          </cell>
          <cell r="E828">
            <v>137048</v>
          </cell>
          <cell r="F828">
            <v>587196719</v>
          </cell>
          <cell r="G828">
            <v>30631</v>
          </cell>
          <cell r="H828">
            <v>626597531</v>
          </cell>
          <cell r="I828">
            <v>8430</v>
          </cell>
          <cell r="J828">
            <v>500852420</v>
          </cell>
        </row>
        <row r="829">
          <cell r="A829">
            <v>520750</v>
          </cell>
          <cell r="B829" t="str">
            <v>GO</v>
          </cell>
          <cell r="C829" t="str">
            <v>ESTRELA DO NORTE</v>
          </cell>
          <cell r="D829" t="str">
            <v>520750</v>
          </cell>
          <cell r="F829">
            <v>644140</v>
          </cell>
          <cell r="H829">
            <v>690150</v>
          </cell>
          <cell r="J829">
            <v>552120</v>
          </cell>
        </row>
        <row r="830">
          <cell r="A830">
            <v>520753</v>
          </cell>
          <cell r="B830" t="str">
            <v>GO</v>
          </cell>
          <cell r="C830" t="str">
            <v>FAINA</v>
          </cell>
          <cell r="D830" t="str">
            <v>520753</v>
          </cell>
          <cell r="E830">
            <v>3939</v>
          </cell>
          <cell r="F830">
            <v>1740776</v>
          </cell>
          <cell r="G830">
            <v>4553</v>
          </cell>
          <cell r="H830">
            <v>1801871</v>
          </cell>
          <cell r="I830">
            <v>3349</v>
          </cell>
          <cell r="J830">
            <v>1572429</v>
          </cell>
        </row>
        <row r="831">
          <cell r="A831">
            <v>520780</v>
          </cell>
          <cell r="B831" t="str">
            <v>GO</v>
          </cell>
          <cell r="C831" t="str">
            <v>FIRMINÓPOLIS</v>
          </cell>
          <cell r="D831" t="str">
            <v>520780</v>
          </cell>
          <cell r="E831">
            <v>1910</v>
          </cell>
          <cell r="F831">
            <v>6511115</v>
          </cell>
          <cell r="G831">
            <v>1791</v>
          </cell>
          <cell r="H831">
            <v>6842694</v>
          </cell>
          <cell r="I831">
            <v>1852</v>
          </cell>
          <cell r="J831">
            <v>6655017</v>
          </cell>
        </row>
        <row r="832">
          <cell r="A832">
            <v>520790</v>
          </cell>
          <cell r="B832" t="str">
            <v>GO</v>
          </cell>
          <cell r="C832" t="str">
            <v>FLORES DE GOIÁS</v>
          </cell>
          <cell r="D832" t="str">
            <v>520790</v>
          </cell>
          <cell r="E832">
            <v>250</v>
          </cell>
          <cell r="F832">
            <v>7576787</v>
          </cell>
          <cell r="G832">
            <v>11441</v>
          </cell>
          <cell r="H832">
            <v>7873547</v>
          </cell>
          <cell r="J832">
            <v>6160407</v>
          </cell>
        </row>
        <row r="833">
          <cell r="A833">
            <v>520800</v>
          </cell>
          <cell r="B833" t="str">
            <v>GO</v>
          </cell>
          <cell r="C833" t="str">
            <v>FORMOSA</v>
          </cell>
          <cell r="D833" t="str">
            <v>520800</v>
          </cell>
          <cell r="E833">
            <v>445962</v>
          </cell>
          <cell r="F833">
            <v>78326434</v>
          </cell>
          <cell r="G833">
            <v>41641</v>
          </cell>
          <cell r="H833">
            <v>80981382</v>
          </cell>
          <cell r="I833">
            <v>472128</v>
          </cell>
          <cell r="J833">
            <v>60520736</v>
          </cell>
        </row>
        <row r="834">
          <cell r="A834">
            <v>520810</v>
          </cell>
          <cell r="B834" t="str">
            <v>GO</v>
          </cell>
          <cell r="C834" t="str">
            <v>FORMOSO</v>
          </cell>
          <cell r="D834" t="str">
            <v>520810</v>
          </cell>
          <cell r="F834">
            <v>632576</v>
          </cell>
          <cell r="H834">
            <v>677760</v>
          </cell>
          <cell r="J834">
            <v>542208</v>
          </cell>
        </row>
        <row r="835">
          <cell r="A835">
            <v>520815</v>
          </cell>
          <cell r="B835" t="str">
            <v>GO</v>
          </cell>
          <cell r="C835" t="str">
            <v>GAMELEIRA DE GOIÁS</v>
          </cell>
          <cell r="D835" t="str">
            <v>520815</v>
          </cell>
          <cell r="E835">
            <v>120096</v>
          </cell>
          <cell r="F835">
            <v>17429413</v>
          </cell>
          <cell r="G835">
            <v>93810</v>
          </cell>
          <cell r="H835">
            <v>18772172</v>
          </cell>
          <cell r="I835">
            <v>241109</v>
          </cell>
          <cell r="J835">
            <v>16986063</v>
          </cell>
        </row>
        <row r="836">
          <cell r="A836">
            <v>520840</v>
          </cell>
          <cell r="B836" t="str">
            <v>GO</v>
          </cell>
          <cell r="C836" t="str">
            <v>GOIANÁPOLIS</v>
          </cell>
          <cell r="D836" t="str">
            <v>520840</v>
          </cell>
          <cell r="E836">
            <v>826</v>
          </cell>
          <cell r="F836">
            <v>9595482</v>
          </cell>
          <cell r="G836">
            <v>304</v>
          </cell>
          <cell r="H836">
            <v>9303752</v>
          </cell>
          <cell r="I836">
            <v>35623</v>
          </cell>
          <cell r="J836">
            <v>6938724</v>
          </cell>
        </row>
        <row r="837">
          <cell r="A837">
            <v>520850</v>
          </cell>
          <cell r="B837" t="str">
            <v>GO</v>
          </cell>
          <cell r="C837" t="str">
            <v>GOIANDIRA</v>
          </cell>
          <cell r="D837" t="str">
            <v>520850</v>
          </cell>
          <cell r="E837">
            <v>7320</v>
          </cell>
          <cell r="F837">
            <v>9527221</v>
          </cell>
          <cell r="G837">
            <v>13342</v>
          </cell>
          <cell r="H837">
            <v>8673553</v>
          </cell>
          <cell r="I837">
            <v>3041</v>
          </cell>
          <cell r="J837">
            <v>7114813</v>
          </cell>
        </row>
        <row r="838">
          <cell r="A838">
            <v>520870</v>
          </cell>
          <cell r="B838" t="str">
            <v>GO</v>
          </cell>
          <cell r="C838" t="str">
            <v>GOIÂNIA</v>
          </cell>
          <cell r="D838" t="str">
            <v>520870</v>
          </cell>
          <cell r="E838">
            <v>7224</v>
          </cell>
          <cell r="F838">
            <v>653168</v>
          </cell>
          <cell r="G838">
            <v>570</v>
          </cell>
          <cell r="H838">
            <v>516030</v>
          </cell>
          <cell r="I838">
            <v>11362</v>
          </cell>
          <cell r="J838">
            <v>308412</v>
          </cell>
        </row>
        <row r="839">
          <cell r="A839">
            <v>520880</v>
          </cell>
          <cell r="B839" t="str">
            <v>GO</v>
          </cell>
          <cell r="C839" t="str">
            <v>GOIANIRA</v>
          </cell>
          <cell r="D839" t="str">
            <v>520880</v>
          </cell>
          <cell r="E839">
            <v>40464</v>
          </cell>
          <cell r="F839">
            <v>15992841</v>
          </cell>
          <cell r="G839">
            <v>29507</v>
          </cell>
          <cell r="H839">
            <v>18511057</v>
          </cell>
          <cell r="I839">
            <v>43074</v>
          </cell>
          <cell r="J839">
            <v>13643445</v>
          </cell>
        </row>
        <row r="840">
          <cell r="A840">
            <v>520890</v>
          </cell>
          <cell r="B840" t="str">
            <v>GO</v>
          </cell>
          <cell r="C840" t="str">
            <v>GOIÁS</v>
          </cell>
          <cell r="D840" t="str">
            <v>520890</v>
          </cell>
          <cell r="E840">
            <v>90711</v>
          </cell>
          <cell r="F840">
            <v>13851263</v>
          </cell>
          <cell r="G840">
            <v>181115</v>
          </cell>
          <cell r="H840">
            <v>15576135</v>
          </cell>
          <cell r="I840">
            <v>56167</v>
          </cell>
          <cell r="J840">
            <v>12565374</v>
          </cell>
        </row>
        <row r="841">
          <cell r="A841">
            <v>520910</v>
          </cell>
          <cell r="B841" t="str">
            <v>GO</v>
          </cell>
          <cell r="C841" t="str">
            <v>GOIATUBA</v>
          </cell>
          <cell r="D841" t="str">
            <v>520910</v>
          </cell>
          <cell r="F841">
            <v>947403604</v>
          </cell>
          <cell r="H841">
            <v>1015075290</v>
          </cell>
          <cell r="I841">
            <v>80773</v>
          </cell>
          <cell r="J841">
            <v>811720041</v>
          </cell>
        </row>
        <row r="842">
          <cell r="A842">
            <v>520915</v>
          </cell>
          <cell r="B842" t="str">
            <v>GO</v>
          </cell>
          <cell r="C842" t="str">
            <v>GOUVELÂNDIA</v>
          </cell>
          <cell r="D842" t="str">
            <v>520915</v>
          </cell>
          <cell r="F842">
            <v>4859484</v>
          </cell>
          <cell r="H842">
            <v>5206590</v>
          </cell>
          <cell r="J842">
            <v>4165272</v>
          </cell>
        </row>
        <row r="843">
          <cell r="A843">
            <v>520920</v>
          </cell>
          <cell r="B843" t="str">
            <v>GO</v>
          </cell>
          <cell r="C843" t="str">
            <v>GUAPÓ</v>
          </cell>
          <cell r="D843" t="str">
            <v>520920</v>
          </cell>
          <cell r="F843">
            <v>0</v>
          </cell>
          <cell r="H843">
            <v>0</v>
          </cell>
          <cell r="J843">
            <v>0</v>
          </cell>
        </row>
        <row r="844">
          <cell r="A844">
            <v>520929</v>
          </cell>
          <cell r="B844" t="str">
            <v>GO</v>
          </cell>
          <cell r="C844" t="str">
            <v>GUARAÍTA</v>
          </cell>
          <cell r="D844" t="str">
            <v>520929</v>
          </cell>
          <cell r="E844">
            <v>100</v>
          </cell>
          <cell r="F844">
            <v>6908557</v>
          </cell>
          <cell r="H844">
            <v>7457331</v>
          </cell>
          <cell r="J844">
            <v>5980414</v>
          </cell>
        </row>
        <row r="845">
          <cell r="A845">
            <v>520940</v>
          </cell>
          <cell r="B845" t="str">
            <v>GO</v>
          </cell>
          <cell r="C845" t="str">
            <v>GUARANI DE GOIÁS</v>
          </cell>
          <cell r="D845" t="str">
            <v>520940</v>
          </cell>
          <cell r="F845">
            <v>42491021</v>
          </cell>
          <cell r="H845">
            <v>45134763</v>
          </cell>
          <cell r="J845">
            <v>36217622</v>
          </cell>
        </row>
        <row r="846">
          <cell r="A846">
            <v>520945</v>
          </cell>
          <cell r="B846" t="str">
            <v>GO</v>
          </cell>
          <cell r="C846" t="str">
            <v>GUARINOS</v>
          </cell>
          <cell r="D846" t="str">
            <v>520945</v>
          </cell>
          <cell r="E846">
            <v>27550</v>
          </cell>
          <cell r="F846">
            <v>2821525</v>
          </cell>
          <cell r="G846">
            <v>3230</v>
          </cell>
          <cell r="H846">
            <v>2989546</v>
          </cell>
          <cell r="I846">
            <v>2848</v>
          </cell>
          <cell r="J846">
            <v>3195357</v>
          </cell>
        </row>
        <row r="847">
          <cell r="A847">
            <v>520960</v>
          </cell>
          <cell r="B847" t="str">
            <v>GO</v>
          </cell>
          <cell r="C847" t="str">
            <v>HEITORAÍ</v>
          </cell>
          <cell r="D847" t="str">
            <v>520960</v>
          </cell>
          <cell r="E847">
            <v>17983</v>
          </cell>
          <cell r="F847">
            <v>6059796</v>
          </cell>
          <cell r="G847">
            <v>4228</v>
          </cell>
          <cell r="H847">
            <v>6533491</v>
          </cell>
          <cell r="I847">
            <v>1586</v>
          </cell>
          <cell r="J847">
            <v>5336931</v>
          </cell>
        </row>
        <row r="848">
          <cell r="A848">
            <v>520970</v>
          </cell>
          <cell r="B848" t="str">
            <v>GO</v>
          </cell>
          <cell r="C848" t="str">
            <v>HIDROLÂNDIA</v>
          </cell>
          <cell r="D848" t="str">
            <v>520970</v>
          </cell>
          <cell r="F848">
            <v>24260781</v>
          </cell>
          <cell r="H848">
            <v>26902851</v>
          </cell>
          <cell r="J848">
            <v>24781517</v>
          </cell>
        </row>
        <row r="849">
          <cell r="A849">
            <v>520980</v>
          </cell>
          <cell r="B849" t="str">
            <v>GO</v>
          </cell>
          <cell r="C849" t="str">
            <v>HIDROLINA</v>
          </cell>
          <cell r="D849" t="str">
            <v>520980</v>
          </cell>
          <cell r="F849">
            <v>6512716</v>
          </cell>
          <cell r="H849">
            <v>6977910</v>
          </cell>
          <cell r="J849">
            <v>5582328</v>
          </cell>
        </row>
        <row r="850">
          <cell r="A850">
            <v>520990</v>
          </cell>
          <cell r="B850" t="str">
            <v>GO</v>
          </cell>
          <cell r="C850" t="str">
            <v>IACIARA</v>
          </cell>
          <cell r="D850" t="str">
            <v>520990</v>
          </cell>
          <cell r="F850">
            <v>6986616</v>
          </cell>
          <cell r="H850">
            <v>7485660</v>
          </cell>
          <cell r="J850">
            <v>5988528</v>
          </cell>
        </row>
        <row r="851">
          <cell r="A851">
            <v>520993</v>
          </cell>
          <cell r="B851" t="str">
            <v>GO</v>
          </cell>
          <cell r="C851" t="str">
            <v>INACIOLÂNDIA</v>
          </cell>
          <cell r="D851" t="str">
            <v>520993</v>
          </cell>
          <cell r="E851">
            <v>280</v>
          </cell>
          <cell r="F851">
            <v>12172002</v>
          </cell>
          <cell r="G851">
            <v>925</v>
          </cell>
          <cell r="H851">
            <v>12806728</v>
          </cell>
          <cell r="I851">
            <v>5543</v>
          </cell>
          <cell r="J851">
            <v>9005985</v>
          </cell>
        </row>
        <row r="852">
          <cell r="A852">
            <v>521000</v>
          </cell>
          <cell r="B852" t="str">
            <v>GO</v>
          </cell>
          <cell r="C852" t="str">
            <v>INHUMAS</v>
          </cell>
          <cell r="D852" t="str">
            <v>521000</v>
          </cell>
          <cell r="F852">
            <v>112030912</v>
          </cell>
          <cell r="H852">
            <v>120033120</v>
          </cell>
          <cell r="J852">
            <v>96026496</v>
          </cell>
        </row>
        <row r="853">
          <cell r="A853">
            <v>521010</v>
          </cell>
          <cell r="B853" t="str">
            <v>GO</v>
          </cell>
          <cell r="C853" t="str">
            <v>IPAMERI</v>
          </cell>
          <cell r="D853" t="str">
            <v>521010</v>
          </cell>
          <cell r="E853">
            <v>8003</v>
          </cell>
          <cell r="F853">
            <v>8069831</v>
          </cell>
          <cell r="G853">
            <v>5740</v>
          </cell>
          <cell r="H853">
            <v>8145248</v>
          </cell>
          <cell r="J853">
            <v>6578536</v>
          </cell>
        </row>
        <row r="854">
          <cell r="A854">
            <v>521020</v>
          </cell>
          <cell r="B854" t="str">
            <v>GO</v>
          </cell>
          <cell r="C854" t="str">
            <v>IPORÁ</v>
          </cell>
          <cell r="D854" t="str">
            <v>521020</v>
          </cell>
          <cell r="E854">
            <v>8579</v>
          </cell>
          <cell r="F854">
            <v>2126530</v>
          </cell>
          <cell r="G854">
            <v>11155</v>
          </cell>
          <cell r="H854">
            <v>2602451</v>
          </cell>
          <cell r="I854">
            <v>5332</v>
          </cell>
          <cell r="J854">
            <v>5628263</v>
          </cell>
        </row>
        <row r="855">
          <cell r="A855">
            <v>521030</v>
          </cell>
          <cell r="B855" t="str">
            <v>GO</v>
          </cell>
          <cell r="C855" t="str">
            <v>ISRAELÂNDIA</v>
          </cell>
          <cell r="D855" t="str">
            <v>521030</v>
          </cell>
          <cell r="F855">
            <v>470932</v>
          </cell>
          <cell r="H855">
            <v>504570</v>
          </cell>
          <cell r="J855">
            <v>403656</v>
          </cell>
        </row>
        <row r="856">
          <cell r="A856">
            <v>521040</v>
          </cell>
          <cell r="B856" t="str">
            <v>GO</v>
          </cell>
          <cell r="C856" t="str">
            <v>ITABERAÍ</v>
          </cell>
          <cell r="D856" t="str">
            <v>521040</v>
          </cell>
          <cell r="F856">
            <v>5093704</v>
          </cell>
          <cell r="H856">
            <v>5457540</v>
          </cell>
          <cell r="J856">
            <v>4366032</v>
          </cell>
        </row>
        <row r="857">
          <cell r="A857">
            <v>521056</v>
          </cell>
          <cell r="B857" t="str">
            <v>GO</v>
          </cell>
          <cell r="C857" t="str">
            <v>ITAGUARI</v>
          </cell>
          <cell r="D857" t="str">
            <v>521056</v>
          </cell>
          <cell r="E857">
            <v>2709</v>
          </cell>
          <cell r="F857">
            <v>1519206</v>
          </cell>
          <cell r="G857">
            <v>8217</v>
          </cell>
          <cell r="H857">
            <v>2439953</v>
          </cell>
          <cell r="I857">
            <v>2711</v>
          </cell>
          <cell r="J857">
            <v>1758415</v>
          </cell>
        </row>
        <row r="858">
          <cell r="A858">
            <v>521060</v>
          </cell>
          <cell r="B858" t="str">
            <v>GO</v>
          </cell>
          <cell r="C858" t="str">
            <v>ITAGUARU</v>
          </cell>
          <cell r="D858" t="str">
            <v>521060</v>
          </cell>
          <cell r="E858">
            <v>2225</v>
          </cell>
          <cell r="F858">
            <v>7151473</v>
          </cell>
          <cell r="H858">
            <v>8110911</v>
          </cell>
          <cell r="I858">
            <v>295</v>
          </cell>
          <cell r="J858">
            <v>6393979</v>
          </cell>
        </row>
        <row r="859">
          <cell r="A859">
            <v>521080</v>
          </cell>
          <cell r="B859" t="str">
            <v>GO</v>
          </cell>
          <cell r="C859" t="str">
            <v>ITAJÁ</v>
          </cell>
          <cell r="D859" t="str">
            <v>521080</v>
          </cell>
          <cell r="E859">
            <v>3501</v>
          </cell>
          <cell r="F859">
            <v>5304753</v>
          </cell>
          <cell r="G859">
            <v>1780</v>
          </cell>
          <cell r="H859">
            <v>5687589</v>
          </cell>
          <cell r="I859">
            <v>100</v>
          </cell>
          <cell r="J859">
            <v>4496736</v>
          </cell>
        </row>
        <row r="860">
          <cell r="A860">
            <v>521090</v>
          </cell>
          <cell r="B860" t="str">
            <v>GO</v>
          </cell>
          <cell r="C860" t="str">
            <v>ITAPACI</v>
          </cell>
          <cell r="D860" t="str">
            <v>521090</v>
          </cell>
          <cell r="E860">
            <v>77201</v>
          </cell>
          <cell r="F860">
            <v>7321717</v>
          </cell>
          <cell r="G860">
            <v>31393</v>
          </cell>
          <cell r="H860">
            <v>7054965</v>
          </cell>
          <cell r="I860">
            <v>82257</v>
          </cell>
          <cell r="J860">
            <v>4987157</v>
          </cell>
        </row>
        <row r="861">
          <cell r="A861">
            <v>521100</v>
          </cell>
          <cell r="B861" t="str">
            <v>GO</v>
          </cell>
          <cell r="C861" t="str">
            <v>ITAPIRAPUÃ</v>
          </cell>
          <cell r="D861" t="str">
            <v>521100</v>
          </cell>
          <cell r="F861">
            <v>366716</v>
          </cell>
          <cell r="H861">
            <v>392910</v>
          </cell>
          <cell r="J861">
            <v>314328</v>
          </cell>
        </row>
        <row r="862">
          <cell r="A862">
            <v>521130</v>
          </cell>
          <cell r="B862" t="str">
            <v>GO</v>
          </cell>
          <cell r="C862" t="str">
            <v>ITARUMÃ</v>
          </cell>
          <cell r="D862" t="str">
            <v>521130</v>
          </cell>
          <cell r="F862">
            <v>4361560</v>
          </cell>
          <cell r="H862">
            <v>4673100</v>
          </cell>
          <cell r="J862">
            <v>3738480</v>
          </cell>
        </row>
        <row r="863">
          <cell r="A863">
            <v>521140</v>
          </cell>
          <cell r="B863" t="str">
            <v>GO</v>
          </cell>
          <cell r="C863" t="str">
            <v>ITAUÇU</v>
          </cell>
          <cell r="D863" t="str">
            <v>521140</v>
          </cell>
          <cell r="E863">
            <v>39234</v>
          </cell>
          <cell r="F863">
            <v>36249377</v>
          </cell>
          <cell r="G863">
            <v>18137</v>
          </cell>
          <cell r="H863">
            <v>40447736</v>
          </cell>
          <cell r="I863">
            <v>17805</v>
          </cell>
          <cell r="J863">
            <v>32347113</v>
          </cell>
        </row>
        <row r="864">
          <cell r="A864">
            <v>521150</v>
          </cell>
          <cell r="B864" t="str">
            <v>GO</v>
          </cell>
          <cell r="C864" t="str">
            <v>ITUMBIARA</v>
          </cell>
          <cell r="D864" t="str">
            <v>521150</v>
          </cell>
          <cell r="E864">
            <v>51405</v>
          </cell>
          <cell r="F864">
            <v>43294459</v>
          </cell>
          <cell r="G864">
            <v>15225</v>
          </cell>
          <cell r="H864">
            <v>46005998</v>
          </cell>
          <cell r="I864">
            <v>19540</v>
          </cell>
          <cell r="J864">
            <v>36890513</v>
          </cell>
        </row>
        <row r="865">
          <cell r="A865">
            <v>521160</v>
          </cell>
          <cell r="B865" t="str">
            <v>GO</v>
          </cell>
          <cell r="C865" t="str">
            <v>IVOLÂNDIA</v>
          </cell>
          <cell r="D865" t="str">
            <v>521160</v>
          </cell>
          <cell r="F865">
            <v>1525272</v>
          </cell>
          <cell r="H865">
            <v>1633626</v>
          </cell>
          <cell r="J865">
            <v>1306584</v>
          </cell>
        </row>
        <row r="866">
          <cell r="A866">
            <v>521170</v>
          </cell>
          <cell r="B866" t="str">
            <v>GO</v>
          </cell>
          <cell r="C866" t="str">
            <v>JANDAIA</v>
          </cell>
          <cell r="D866" t="str">
            <v>521170</v>
          </cell>
          <cell r="E866">
            <v>3784</v>
          </cell>
          <cell r="F866">
            <v>8676431</v>
          </cell>
          <cell r="G866">
            <v>9498</v>
          </cell>
          <cell r="H866">
            <v>9176736</v>
          </cell>
          <cell r="I866">
            <v>5106</v>
          </cell>
          <cell r="J866">
            <v>6636078</v>
          </cell>
        </row>
        <row r="867">
          <cell r="A867">
            <v>521190</v>
          </cell>
          <cell r="B867" t="str">
            <v>GO</v>
          </cell>
          <cell r="C867" t="str">
            <v>JATAÍ</v>
          </cell>
          <cell r="D867" t="str">
            <v>521190</v>
          </cell>
          <cell r="E867">
            <v>1132594</v>
          </cell>
          <cell r="F867">
            <v>89511813</v>
          </cell>
          <cell r="G867">
            <v>1047304</v>
          </cell>
          <cell r="H867">
            <v>88002701</v>
          </cell>
          <cell r="I867">
            <v>909004</v>
          </cell>
          <cell r="J867">
            <v>58268883</v>
          </cell>
        </row>
        <row r="868">
          <cell r="A868">
            <v>521200</v>
          </cell>
          <cell r="B868" t="str">
            <v>GO</v>
          </cell>
          <cell r="C868" t="str">
            <v>JAUPACI</v>
          </cell>
          <cell r="D868" t="str">
            <v>521200</v>
          </cell>
          <cell r="F868">
            <v>962976</v>
          </cell>
          <cell r="H868">
            <v>1031760</v>
          </cell>
          <cell r="J868">
            <v>825408</v>
          </cell>
        </row>
        <row r="869">
          <cell r="A869">
            <v>521210</v>
          </cell>
          <cell r="B869" t="str">
            <v>GO</v>
          </cell>
          <cell r="C869" t="str">
            <v>JOVIÂNIA</v>
          </cell>
          <cell r="D869" t="str">
            <v>521210</v>
          </cell>
          <cell r="F869">
            <v>4201204</v>
          </cell>
          <cell r="H869">
            <v>4501290</v>
          </cell>
          <cell r="J869">
            <v>3601032</v>
          </cell>
        </row>
        <row r="870">
          <cell r="A870">
            <v>521220</v>
          </cell>
          <cell r="B870" t="str">
            <v>GO</v>
          </cell>
          <cell r="C870" t="str">
            <v>JUSSARA</v>
          </cell>
          <cell r="D870" t="str">
            <v>521220</v>
          </cell>
          <cell r="E870">
            <v>12438</v>
          </cell>
          <cell r="F870">
            <v>26221649</v>
          </cell>
          <cell r="G870">
            <v>8866</v>
          </cell>
          <cell r="H870">
            <v>27349405</v>
          </cell>
          <cell r="I870">
            <v>551</v>
          </cell>
          <cell r="J870">
            <v>21642702</v>
          </cell>
        </row>
        <row r="871">
          <cell r="A871">
            <v>521225</v>
          </cell>
          <cell r="B871" t="str">
            <v>GO</v>
          </cell>
          <cell r="C871" t="str">
            <v>LAGOA SANTA</v>
          </cell>
          <cell r="D871" t="str">
            <v>521225</v>
          </cell>
          <cell r="E871">
            <v>1009</v>
          </cell>
          <cell r="F871">
            <v>835954</v>
          </cell>
          <cell r="H871">
            <v>822526</v>
          </cell>
          <cell r="J871">
            <v>646198</v>
          </cell>
        </row>
        <row r="872">
          <cell r="A872">
            <v>521230</v>
          </cell>
          <cell r="B872" t="str">
            <v>GO</v>
          </cell>
          <cell r="C872" t="str">
            <v>LEOPOLDO DE BULHÕES</v>
          </cell>
          <cell r="D872" t="str">
            <v>521230</v>
          </cell>
          <cell r="F872">
            <v>6387136</v>
          </cell>
          <cell r="H872">
            <v>6843360</v>
          </cell>
          <cell r="J872">
            <v>5474688</v>
          </cell>
        </row>
        <row r="873">
          <cell r="A873">
            <v>521250</v>
          </cell>
          <cell r="B873" t="str">
            <v>GO</v>
          </cell>
          <cell r="C873" t="str">
            <v>LUZIÂNIA</v>
          </cell>
          <cell r="D873" t="str">
            <v>521250</v>
          </cell>
          <cell r="F873">
            <v>18384856</v>
          </cell>
          <cell r="H873">
            <v>19698060</v>
          </cell>
          <cell r="J873">
            <v>15758448</v>
          </cell>
        </row>
        <row r="874">
          <cell r="A874">
            <v>521260</v>
          </cell>
          <cell r="B874" t="str">
            <v>GO</v>
          </cell>
          <cell r="C874" t="str">
            <v>MAIRIPOTABA</v>
          </cell>
          <cell r="D874" t="str">
            <v>521260</v>
          </cell>
          <cell r="E874">
            <v>18</v>
          </cell>
          <cell r="F874">
            <v>555091</v>
          </cell>
          <cell r="G874">
            <v>3</v>
          </cell>
          <cell r="H874">
            <v>937508</v>
          </cell>
          <cell r="I874">
            <v>172</v>
          </cell>
          <cell r="J874">
            <v>1047651</v>
          </cell>
        </row>
        <row r="875">
          <cell r="A875">
            <v>521270</v>
          </cell>
          <cell r="B875" t="str">
            <v>GO</v>
          </cell>
          <cell r="C875" t="str">
            <v>MAMBAÍ</v>
          </cell>
          <cell r="D875" t="str">
            <v>521270</v>
          </cell>
          <cell r="E875">
            <v>1619</v>
          </cell>
          <cell r="F875">
            <v>1800178</v>
          </cell>
          <cell r="G875">
            <v>3980</v>
          </cell>
          <cell r="H875">
            <v>1790433</v>
          </cell>
          <cell r="I875">
            <v>70</v>
          </cell>
          <cell r="J875">
            <v>1347437</v>
          </cell>
        </row>
        <row r="876">
          <cell r="A876">
            <v>521280</v>
          </cell>
          <cell r="B876" t="str">
            <v>GO</v>
          </cell>
          <cell r="C876" t="str">
            <v>MARA ROSA</v>
          </cell>
          <cell r="D876" t="str">
            <v>521280</v>
          </cell>
          <cell r="F876">
            <v>8358124</v>
          </cell>
          <cell r="H876">
            <v>8810510</v>
          </cell>
          <cell r="J876">
            <v>7512967</v>
          </cell>
        </row>
        <row r="877">
          <cell r="A877">
            <v>521300</v>
          </cell>
          <cell r="B877" t="str">
            <v>GO</v>
          </cell>
          <cell r="C877" t="str">
            <v>MAURILÂNDIA</v>
          </cell>
          <cell r="D877" t="str">
            <v>521300</v>
          </cell>
          <cell r="F877">
            <v>1402444</v>
          </cell>
          <cell r="G877">
            <v>8555</v>
          </cell>
          <cell r="H877">
            <v>1903894</v>
          </cell>
          <cell r="I877">
            <v>1910</v>
          </cell>
          <cell r="J877">
            <v>1464910</v>
          </cell>
        </row>
        <row r="878">
          <cell r="A878">
            <v>521305</v>
          </cell>
          <cell r="B878" t="str">
            <v>GO</v>
          </cell>
          <cell r="C878" t="str">
            <v>MIMOSO DE GOIÁS</v>
          </cell>
          <cell r="D878" t="str">
            <v>521305</v>
          </cell>
          <cell r="F878">
            <v>12035153</v>
          </cell>
          <cell r="H878">
            <v>12954285</v>
          </cell>
          <cell r="J878">
            <v>13750737</v>
          </cell>
        </row>
        <row r="879">
          <cell r="A879">
            <v>521308</v>
          </cell>
          <cell r="B879" t="str">
            <v>GO</v>
          </cell>
          <cell r="C879" t="str">
            <v>MINAÇU</v>
          </cell>
          <cell r="D879" t="str">
            <v>521308</v>
          </cell>
          <cell r="F879">
            <v>38976047</v>
          </cell>
          <cell r="G879">
            <v>2840</v>
          </cell>
          <cell r="H879">
            <v>40486395</v>
          </cell>
          <cell r="I879">
            <v>78574</v>
          </cell>
          <cell r="J879">
            <v>29580315</v>
          </cell>
        </row>
        <row r="880">
          <cell r="A880">
            <v>521310</v>
          </cell>
          <cell r="B880" t="str">
            <v>GO</v>
          </cell>
          <cell r="C880" t="str">
            <v>MINEIROS</v>
          </cell>
          <cell r="D880" t="str">
            <v>521310</v>
          </cell>
          <cell r="F880">
            <v>113981826</v>
          </cell>
          <cell r="H880">
            <v>122796664</v>
          </cell>
          <cell r="J880">
            <v>98578584</v>
          </cell>
        </row>
        <row r="881">
          <cell r="A881">
            <v>521340</v>
          </cell>
          <cell r="B881" t="str">
            <v>GO</v>
          </cell>
          <cell r="C881" t="str">
            <v>MOIPORÁ</v>
          </cell>
          <cell r="D881" t="str">
            <v>521340</v>
          </cell>
          <cell r="F881">
            <v>3820888</v>
          </cell>
          <cell r="H881">
            <v>3838528</v>
          </cell>
          <cell r="J881">
            <v>2935698</v>
          </cell>
        </row>
        <row r="882">
          <cell r="A882">
            <v>521350</v>
          </cell>
          <cell r="B882" t="str">
            <v>GO</v>
          </cell>
          <cell r="C882" t="str">
            <v>MONTE ALEGRE DE GOIÁS</v>
          </cell>
          <cell r="D882" t="str">
            <v>521350</v>
          </cell>
          <cell r="F882">
            <v>116060</v>
          </cell>
          <cell r="H882">
            <v>124350</v>
          </cell>
          <cell r="J882">
            <v>99480</v>
          </cell>
        </row>
        <row r="883">
          <cell r="A883">
            <v>521375</v>
          </cell>
          <cell r="B883" t="str">
            <v>GO</v>
          </cell>
          <cell r="C883" t="str">
            <v>MONTIVIDIU</v>
          </cell>
          <cell r="D883" t="str">
            <v>521375</v>
          </cell>
          <cell r="E883">
            <v>1060</v>
          </cell>
          <cell r="F883">
            <v>7381268</v>
          </cell>
          <cell r="G883">
            <v>2310</v>
          </cell>
          <cell r="H883">
            <v>8366769</v>
          </cell>
          <cell r="I883">
            <v>217</v>
          </cell>
          <cell r="J883">
            <v>6813177</v>
          </cell>
        </row>
        <row r="884">
          <cell r="A884">
            <v>521377</v>
          </cell>
          <cell r="B884" t="str">
            <v>GO</v>
          </cell>
          <cell r="C884" t="str">
            <v>MONTIVIDIU DO NORTE</v>
          </cell>
          <cell r="D884" t="str">
            <v>521377</v>
          </cell>
          <cell r="E884">
            <v>107</v>
          </cell>
          <cell r="F884">
            <v>1757462</v>
          </cell>
          <cell r="H884">
            <v>2109875</v>
          </cell>
          <cell r="J884">
            <v>1624090</v>
          </cell>
        </row>
        <row r="885">
          <cell r="A885">
            <v>521380</v>
          </cell>
          <cell r="B885" t="str">
            <v>GO</v>
          </cell>
          <cell r="C885" t="str">
            <v>MORRINHOS</v>
          </cell>
          <cell r="D885" t="str">
            <v>521380</v>
          </cell>
          <cell r="F885">
            <v>30935996</v>
          </cell>
          <cell r="H885">
            <v>33145710</v>
          </cell>
          <cell r="J885">
            <v>26516568</v>
          </cell>
        </row>
        <row r="886">
          <cell r="A886">
            <v>521390</v>
          </cell>
          <cell r="B886" t="str">
            <v>GO</v>
          </cell>
          <cell r="C886" t="str">
            <v>MOSSÂMEDES</v>
          </cell>
          <cell r="D886" t="str">
            <v>521390</v>
          </cell>
          <cell r="F886">
            <v>4768397</v>
          </cell>
          <cell r="G886">
            <v>4312</v>
          </cell>
          <cell r="H886">
            <v>5558324</v>
          </cell>
          <cell r="I886">
            <v>28163</v>
          </cell>
          <cell r="J886">
            <v>4327092</v>
          </cell>
        </row>
        <row r="887">
          <cell r="A887">
            <v>521405</v>
          </cell>
          <cell r="B887" t="str">
            <v>GO</v>
          </cell>
          <cell r="C887" t="str">
            <v>MUNDO NOVO</v>
          </cell>
          <cell r="D887" t="str">
            <v>521405</v>
          </cell>
          <cell r="E887">
            <v>1676</v>
          </cell>
          <cell r="F887">
            <v>5306992</v>
          </cell>
          <cell r="H887">
            <v>5472858</v>
          </cell>
          <cell r="J887">
            <v>4305923</v>
          </cell>
        </row>
        <row r="888">
          <cell r="A888">
            <v>521440</v>
          </cell>
          <cell r="B888" t="str">
            <v>GO</v>
          </cell>
          <cell r="C888" t="str">
            <v>NAZÁRIO</v>
          </cell>
          <cell r="D888" t="str">
            <v>521440</v>
          </cell>
          <cell r="F888">
            <v>5403608</v>
          </cell>
          <cell r="H888">
            <v>5789580</v>
          </cell>
          <cell r="J888">
            <v>4631664</v>
          </cell>
        </row>
        <row r="889">
          <cell r="A889">
            <v>521450</v>
          </cell>
          <cell r="B889" t="str">
            <v>GO</v>
          </cell>
          <cell r="C889" t="str">
            <v>NERÓPOLIS</v>
          </cell>
          <cell r="D889" t="str">
            <v>521450</v>
          </cell>
          <cell r="F889">
            <v>650780032</v>
          </cell>
          <cell r="H889">
            <v>697264320</v>
          </cell>
          <cell r="J889">
            <v>557811456</v>
          </cell>
        </row>
        <row r="890">
          <cell r="A890">
            <v>521460</v>
          </cell>
          <cell r="B890" t="str">
            <v>GO</v>
          </cell>
          <cell r="C890" t="str">
            <v>NIQUELÂNDIA</v>
          </cell>
          <cell r="D890" t="str">
            <v>521460</v>
          </cell>
          <cell r="E890">
            <v>129232</v>
          </cell>
          <cell r="F890">
            <v>7416406</v>
          </cell>
          <cell r="G890">
            <v>124716</v>
          </cell>
          <cell r="H890">
            <v>15824170</v>
          </cell>
          <cell r="I890">
            <v>181354</v>
          </cell>
          <cell r="J890">
            <v>12656172</v>
          </cell>
        </row>
        <row r="891">
          <cell r="A891">
            <v>521470</v>
          </cell>
          <cell r="B891" t="str">
            <v>GO</v>
          </cell>
          <cell r="C891" t="str">
            <v>NOVA AMÉRICA</v>
          </cell>
          <cell r="D891" t="str">
            <v>521470</v>
          </cell>
          <cell r="F891">
            <v>1409044</v>
          </cell>
          <cell r="H891">
            <v>1509690</v>
          </cell>
          <cell r="J891">
            <v>1207752</v>
          </cell>
        </row>
        <row r="892">
          <cell r="A892">
            <v>521487</v>
          </cell>
          <cell r="B892" t="str">
            <v>GO</v>
          </cell>
          <cell r="C892" t="str">
            <v>NOVA IGUAÇU DE GOIÁS</v>
          </cell>
          <cell r="D892" t="str">
            <v>521487</v>
          </cell>
          <cell r="E892">
            <v>14223</v>
          </cell>
          <cell r="F892">
            <v>871734</v>
          </cell>
          <cell r="G892">
            <v>6002</v>
          </cell>
          <cell r="H892">
            <v>581988</v>
          </cell>
          <cell r="J892">
            <v>349584</v>
          </cell>
        </row>
        <row r="893">
          <cell r="A893">
            <v>521490</v>
          </cell>
          <cell r="B893" t="str">
            <v>GO</v>
          </cell>
          <cell r="C893" t="str">
            <v>NOVA ROMA</v>
          </cell>
          <cell r="D893" t="str">
            <v>521490</v>
          </cell>
          <cell r="E893">
            <v>3</v>
          </cell>
          <cell r="F893">
            <v>2521858</v>
          </cell>
          <cell r="G893">
            <v>9635</v>
          </cell>
          <cell r="H893">
            <v>3167685</v>
          </cell>
          <cell r="I893">
            <v>2017</v>
          </cell>
          <cell r="J893">
            <v>3622191</v>
          </cell>
        </row>
        <row r="894">
          <cell r="A894">
            <v>521500</v>
          </cell>
          <cell r="B894" t="str">
            <v>GO</v>
          </cell>
          <cell r="C894" t="str">
            <v>NOVA VENEZA</v>
          </cell>
          <cell r="D894" t="str">
            <v>521500</v>
          </cell>
          <cell r="F894">
            <v>265524</v>
          </cell>
          <cell r="H894">
            <v>284490</v>
          </cell>
          <cell r="J894">
            <v>227592</v>
          </cell>
        </row>
        <row r="895">
          <cell r="A895">
            <v>521520</v>
          </cell>
          <cell r="B895" t="str">
            <v>GO</v>
          </cell>
          <cell r="C895" t="str">
            <v>NOVO BRASIL</v>
          </cell>
          <cell r="D895" t="str">
            <v>521520</v>
          </cell>
          <cell r="E895">
            <v>27</v>
          </cell>
          <cell r="F895">
            <v>1054213</v>
          </cell>
          <cell r="H895">
            <v>1226698</v>
          </cell>
          <cell r="J895">
            <v>1102237</v>
          </cell>
        </row>
        <row r="896">
          <cell r="A896">
            <v>521523</v>
          </cell>
          <cell r="B896" t="str">
            <v>GO</v>
          </cell>
          <cell r="C896" t="str">
            <v>NOVO GAMA</v>
          </cell>
          <cell r="D896" t="str">
            <v>521523</v>
          </cell>
          <cell r="E896">
            <v>484765</v>
          </cell>
          <cell r="F896">
            <v>103737873</v>
          </cell>
          <cell r="G896">
            <v>11086</v>
          </cell>
          <cell r="H896">
            <v>109452351</v>
          </cell>
          <cell r="I896">
            <v>265420</v>
          </cell>
          <cell r="J896">
            <v>104303275</v>
          </cell>
        </row>
        <row r="897">
          <cell r="A897">
            <v>521525</v>
          </cell>
          <cell r="B897" t="str">
            <v>GO</v>
          </cell>
          <cell r="C897" t="str">
            <v>NOVO PLANALTO</v>
          </cell>
          <cell r="D897" t="str">
            <v>521525</v>
          </cell>
          <cell r="F897">
            <v>1971508</v>
          </cell>
          <cell r="H897">
            <v>2112330</v>
          </cell>
          <cell r="J897">
            <v>1689864</v>
          </cell>
        </row>
        <row r="898">
          <cell r="A898">
            <v>521530</v>
          </cell>
          <cell r="B898" t="str">
            <v>GO</v>
          </cell>
          <cell r="C898" t="str">
            <v>ORIZONA</v>
          </cell>
          <cell r="D898" t="str">
            <v>521530</v>
          </cell>
          <cell r="E898">
            <v>28621</v>
          </cell>
          <cell r="F898">
            <v>24345049</v>
          </cell>
          <cell r="G898">
            <v>8452</v>
          </cell>
          <cell r="H898">
            <v>25458719</v>
          </cell>
          <cell r="I898">
            <v>8634</v>
          </cell>
          <cell r="J898">
            <v>20247324</v>
          </cell>
        </row>
        <row r="899">
          <cell r="A899">
            <v>521550</v>
          </cell>
          <cell r="B899" t="str">
            <v>GO</v>
          </cell>
          <cell r="C899" t="str">
            <v>OUVIDOR</v>
          </cell>
          <cell r="D899" t="str">
            <v>521550</v>
          </cell>
          <cell r="E899">
            <v>10209</v>
          </cell>
          <cell r="F899">
            <v>9886044</v>
          </cell>
          <cell r="G899">
            <v>8694</v>
          </cell>
          <cell r="H899">
            <v>9788407</v>
          </cell>
          <cell r="I899">
            <v>5353</v>
          </cell>
          <cell r="J899">
            <v>7285711</v>
          </cell>
        </row>
        <row r="900">
          <cell r="A900">
            <v>521560</v>
          </cell>
          <cell r="B900" t="str">
            <v>GO</v>
          </cell>
          <cell r="C900" t="str">
            <v>PADRE BERNARDO</v>
          </cell>
          <cell r="D900" t="str">
            <v>521560</v>
          </cell>
          <cell r="F900">
            <v>209692</v>
          </cell>
          <cell r="H900">
            <v>224670</v>
          </cell>
          <cell r="J900">
            <v>179736</v>
          </cell>
        </row>
        <row r="901">
          <cell r="A901">
            <v>521565</v>
          </cell>
          <cell r="B901" t="str">
            <v>GO</v>
          </cell>
          <cell r="C901" t="str">
            <v>PALESTINA DE GOIÁS</v>
          </cell>
          <cell r="D901" t="str">
            <v>521565</v>
          </cell>
          <cell r="F901">
            <v>2831920</v>
          </cell>
          <cell r="H901">
            <v>3034200</v>
          </cell>
          <cell r="J901">
            <v>2427360</v>
          </cell>
        </row>
        <row r="902">
          <cell r="A902">
            <v>521580</v>
          </cell>
          <cell r="B902" t="str">
            <v>GO</v>
          </cell>
          <cell r="C902" t="str">
            <v>PALMELO</v>
          </cell>
          <cell r="D902" t="str">
            <v>521580</v>
          </cell>
          <cell r="E902">
            <v>70</v>
          </cell>
          <cell r="F902">
            <v>4464410</v>
          </cell>
          <cell r="G902">
            <v>2968</v>
          </cell>
          <cell r="H902">
            <v>4734327</v>
          </cell>
          <cell r="I902">
            <v>384</v>
          </cell>
          <cell r="J902">
            <v>3695727</v>
          </cell>
        </row>
        <row r="903">
          <cell r="A903">
            <v>521590</v>
          </cell>
          <cell r="B903" t="str">
            <v>GO</v>
          </cell>
          <cell r="C903" t="str">
            <v>PALMINÓPOLIS</v>
          </cell>
          <cell r="D903" t="str">
            <v>521590</v>
          </cell>
          <cell r="E903">
            <v>214</v>
          </cell>
          <cell r="F903">
            <v>3572823</v>
          </cell>
          <cell r="G903">
            <v>186</v>
          </cell>
          <cell r="H903">
            <v>3334593</v>
          </cell>
          <cell r="I903">
            <v>258</v>
          </cell>
          <cell r="J903">
            <v>2304545</v>
          </cell>
        </row>
        <row r="904">
          <cell r="A904">
            <v>521600</v>
          </cell>
          <cell r="B904" t="str">
            <v>GO</v>
          </cell>
          <cell r="C904" t="str">
            <v>PANAMÁ</v>
          </cell>
          <cell r="D904" t="str">
            <v>521600</v>
          </cell>
          <cell r="E904">
            <v>475</v>
          </cell>
          <cell r="F904">
            <v>4933825</v>
          </cell>
          <cell r="H904">
            <v>5030750</v>
          </cell>
          <cell r="J904">
            <v>3707820</v>
          </cell>
        </row>
        <row r="905">
          <cell r="A905">
            <v>521640</v>
          </cell>
          <cell r="B905" t="str">
            <v>GO</v>
          </cell>
          <cell r="C905" t="str">
            <v>PARAÚNA</v>
          </cell>
          <cell r="D905" t="str">
            <v>521640</v>
          </cell>
          <cell r="E905">
            <v>157888</v>
          </cell>
          <cell r="F905">
            <v>36212426</v>
          </cell>
          <cell r="G905">
            <v>106014</v>
          </cell>
          <cell r="H905">
            <v>38156296</v>
          </cell>
          <cell r="I905">
            <v>155448</v>
          </cell>
          <cell r="J905">
            <v>29421990</v>
          </cell>
        </row>
        <row r="906">
          <cell r="A906">
            <v>521645</v>
          </cell>
          <cell r="B906" t="str">
            <v>GO</v>
          </cell>
          <cell r="C906" t="str">
            <v>PEROLÂNDIA</v>
          </cell>
          <cell r="D906" t="str">
            <v>521645</v>
          </cell>
          <cell r="E906">
            <v>1719</v>
          </cell>
          <cell r="F906">
            <v>9296203</v>
          </cell>
          <cell r="G906">
            <v>1268</v>
          </cell>
          <cell r="H906">
            <v>8406352</v>
          </cell>
          <cell r="I906">
            <v>4478</v>
          </cell>
          <cell r="J906">
            <v>5431362</v>
          </cell>
        </row>
        <row r="907">
          <cell r="A907">
            <v>521680</v>
          </cell>
          <cell r="B907" t="str">
            <v>GO</v>
          </cell>
          <cell r="C907" t="str">
            <v>PETROLINA DE GOIÁS</v>
          </cell>
          <cell r="D907" t="str">
            <v>521680</v>
          </cell>
          <cell r="E907">
            <v>4789</v>
          </cell>
          <cell r="F907">
            <v>8549331</v>
          </cell>
          <cell r="G907">
            <v>5768</v>
          </cell>
          <cell r="H907">
            <v>9259104</v>
          </cell>
          <cell r="I907">
            <v>7153</v>
          </cell>
          <cell r="J907">
            <v>7953776</v>
          </cell>
        </row>
        <row r="908">
          <cell r="A908">
            <v>521690</v>
          </cell>
          <cell r="B908" t="str">
            <v>GO</v>
          </cell>
          <cell r="C908" t="str">
            <v>PILAR DE GOIÁS</v>
          </cell>
          <cell r="D908" t="str">
            <v>521690</v>
          </cell>
          <cell r="E908">
            <v>12518</v>
          </cell>
          <cell r="F908">
            <v>3845537</v>
          </cell>
          <cell r="G908">
            <v>5684</v>
          </cell>
          <cell r="H908">
            <v>3915171</v>
          </cell>
          <cell r="I908">
            <v>2736</v>
          </cell>
          <cell r="J908">
            <v>2880610</v>
          </cell>
        </row>
        <row r="909">
          <cell r="A909">
            <v>521720</v>
          </cell>
          <cell r="B909" t="str">
            <v>GO</v>
          </cell>
          <cell r="C909" t="str">
            <v>PIRANHAS</v>
          </cell>
          <cell r="D909" t="str">
            <v>521720</v>
          </cell>
          <cell r="E909">
            <v>4403</v>
          </cell>
          <cell r="F909">
            <v>6213158</v>
          </cell>
          <cell r="G909">
            <v>2592</v>
          </cell>
          <cell r="H909">
            <v>6441744</v>
          </cell>
          <cell r="I909">
            <v>9875</v>
          </cell>
          <cell r="J909">
            <v>5226456</v>
          </cell>
        </row>
        <row r="910">
          <cell r="A910">
            <v>521730</v>
          </cell>
          <cell r="B910" t="str">
            <v>GO</v>
          </cell>
          <cell r="C910" t="str">
            <v>PIRENÓPOLIS</v>
          </cell>
          <cell r="D910" t="str">
            <v>521730</v>
          </cell>
          <cell r="E910">
            <v>264731</v>
          </cell>
          <cell r="F910">
            <v>64068238</v>
          </cell>
          <cell r="G910">
            <v>245146</v>
          </cell>
          <cell r="H910">
            <v>64738526</v>
          </cell>
          <cell r="I910">
            <v>401684</v>
          </cell>
          <cell r="J910">
            <v>57504342</v>
          </cell>
        </row>
        <row r="911">
          <cell r="A911">
            <v>521740</v>
          </cell>
          <cell r="B911" t="str">
            <v>GO</v>
          </cell>
          <cell r="C911" t="str">
            <v>PIRES DO RIO</v>
          </cell>
          <cell r="D911" t="str">
            <v>521740</v>
          </cell>
          <cell r="E911">
            <v>12732</v>
          </cell>
          <cell r="F911">
            <v>4832234</v>
          </cell>
          <cell r="G911">
            <v>6695</v>
          </cell>
          <cell r="H911">
            <v>4658500</v>
          </cell>
          <cell r="I911">
            <v>23809</v>
          </cell>
          <cell r="J911">
            <v>5139233</v>
          </cell>
        </row>
        <row r="912">
          <cell r="A912">
            <v>521760</v>
          </cell>
          <cell r="B912" t="str">
            <v>GO</v>
          </cell>
          <cell r="C912" t="str">
            <v>PLANALTINA</v>
          </cell>
          <cell r="D912" t="str">
            <v>521760</v>
          </cell>
          <cell r="E912">
            <v>210187</v>
          </cell>
          <cell r="F912">
            <v>35572708</v>
          </cell>
          <cell r="G912">
            <v>45978</v>
          </cell>
          <cell r="H912">
            <v>38118056</v>
          </cell>
          <cell r="I912">
            <v>453921</v>
          </cell>
          <cell r="J912">
            <v>22448883</v>
          </cell>
        </row>
        <row r="913">
          <cell r="A913">
            <v>521770</v>
          </cell>
          <cell r="B913" t="str">
            <v>GO</v>
          </cell>
          <cell r="C913" t="str">
            <v>PONTALINA</v>
          </cell>
          <cell r="D913" t="str">
            <v>521770</v>
          </cell>
          <cell r="E913">
            <v>4365</v>
          </cell>
          <cell r="F913">
            <v>3215206</v>
          </cell>
          <cell r="G913">
            <v>1476</v>
          </cell>
          <cell r="H913">
            <v>3589928</v>
          </cell>
          <cell r="I913">
            <v>1602</v>
          </cell>
          <cell r="J913">
            <v>2753969</v>
          </cell>
        </row>
        <row r="914">
          <cell r="A914">
            <v>521800</v>
          </cell>
          <cell r="B914" t="str">
            <v>GO</v>
          </cell>
          <cell r="C914" t="str">
            <v>PORANGATU</v>
          </cell>
          <cell r="D914" t="str">
            <v>521800</v>
          </cell>
          <cell r="E914">
            <v>829</v>
          </cell>
          <cell r="F914">
            <v>16182883</v>
          </cell>
          <cell r="G914">
            <v>3629</v>
          </cell>
          <cell r="H914">
            <v>16533618</v>
          </cell>
          <cell r="I914">
            <v>81</v>
          </cell>
          <cell r="J914">
            <v>12478208</v>
          </cell>
        </row>
        <row r="915">
          <cell r="A915">
            <v>521805</v>
          </cell>
          <cell r="B915" t="str">
            <v>GO</v>
          </cell>
          <cell r="C915" t="str">
            <v>PORTEIRÃO</v>
          </cell>
          <cell r="D915" t="str">
            <v>521805</v>
          </cell>
          <cell r="E915">
            <v>360</v>
          </cell>
          <cell r="F915">
            <v>8431699</v>
          </cell>
          <cell r="G915">
            <v>17977</v>
          </cell>
          <cell r="H915">
            <v>8791235</v>
          </cell>
          <cell r="J915">
            <v>6789726</v>
          </cell>
        </row>
        <row r="916">
          <cell r="A916">
            <v>521810</v>
          </cell>
          <cell r="B916" t="str">
            <v>GO</v>
          </cell>
          <cell r="C916" t="str">
            <v>PORTELÂNDIA</v>
          </cell>
          <cell r="D916" t="str">
            <v>521810</v>
          </cell>
          <cell r="E916">
            <v>451</v>
          </cell>
          <cell r="F916">
            <v>20413590</v>
          </cell>
          <cell r="H916">
            <v>21794309</v>
          </cell>
          <cell r="J916">
            <v>18078352</v>
          </cell>
        </row>
        <row r="917">
          <cell r="A917">
            <v>521830</v>
          </cell>
          <cell r="B917" t="str">
            <v>GO</v>
          </cell>
          <cell r="C917" t="str">
            <v>POSSE</v>
          </cell>
          <cell r="D917" t="str">
            <v>521830</v>
          </cell>
          <cell r="E917">
            <v>2589</v>
          </cell>
          <cell r="F917">
            <v>15567314</v>
          </cell>
          <cell r="G917">
            <v>1025</v>
          </cell>
          <cell r="H917">
            <v>16489148</v>
          </cell>
          <cell r="I917">
            <v>10</v>
          </cell>
          <cell r="J917">
            <v>13094733</v>
          </cell>
        </row>
        <row r="918">
          <cell r="A918">
            <v>521860</v>
          </cell>
          <cell r="B918" t="str">
            <v>GO</v>
          </cell>
          <cell r="C918" t="str">
            <v>RIALMA</v>
          </cell>
          <cell r="D918" t="str">
            <v>521860</v>
          </cell>
          <cell r="F918">
            <v>37501380</v>
          </cell>
          <cell r="H918">
            <v>40180050</v>
          </cell>
          <cell r="J918">
            <v>32144040</v>
          </cell>
        </row>
        <row r="919">
          <cell r="A919">
            <v>521878</v>
          </cell>
          <cell r="B919" t="str">
            <v>GO</v>
          </cell>
          <cell r="C919" t="str">
            <v>RIO QUENTE</v>
          </cell>
          <cell r="D919" t="str">
            <v>521878</v>
          </cell>
          <cell r="E919">
            <v>3839</v>
          </cell>
          <cell r="F919">
            <v>8826109</v>
          </cell>
          <cell r="H919">
            <v>9393840</v>
          </cell>
          <cell r="I919">
            <v>313128</v>
          </cell>
          <cell r="J919">
            <v>2332967</v>
          </cell>
        </row>
        <row r="920">
          <cell r="A920">
            <v>521880</v>
          </cell>
          <cell r="B920" t="str">
            <v>GO</v>
          </cell>
          <cell r="C920" t="str">
            <v>RIO VERDE</v>
          </cell>
          <cell r="D920" t="str">
            <v>521880</v>
          </cell>
          <cell r="F920">
            <v>270061652</v>
          </cell>
          <cell r="H920">
            <v>289351770</v>
          </cell>
          <cell r="J920">
            <v>231481416</v>
          </cell>
        </row>
        <row r="921">
          <cell r="A921">
            <v>521900</v>
          </cell>
          <cell r="B921" t="str">
            <v>GO</v>
          </cell>
          <cell r="C921" t="str">
            <v>SANCLERLÂNDIA</v>
          </cell>
          <cell r="D921" t="str">
            <v>521900</v>
          </cell>
          <cell r="F921">
            <v>4426240</v>
          </cell>
          <cell r="H921">
            <v>4742400</v>
          </cell>
          <cell r="J921">
            <v>3793920</v>
          </cell>
        </row>
        <row r="922">
          <cell r="A922">
            <v>521910</v>
          </cell>
          <cell r="B922" t="str">
            <v>GO</v>
          </cell>
          <cell r="C922" t="str">
            <v>SANTA BÁRBARA DE GOIÁS</v>
          </cell>
          <cell r="D922" t="str">
            <v>521910</v>
          </cell>
          <cell r="E922">
            <v>10838</v>
          </cell>
          <cell r="F922">
            <v>9723783</v>
          </cell>
          <cell r="H922">
            <v>11068467</v>
          </cell>
          <cell r="I922">
            <v>300</v>
          </cell>
          <cell r="J922">
            <v>8794979</v>
          </cell>
        </row>
        <row r="923">
          <cell r="A923">
            <v>521920</v>
          </cell>
          <cell r="B923" t="str">
            <v>GO</v>
          </cell>
          <cell r="C923" t="str">
            <v>SANTA CRUZ DE GOIÁS</v>
          </cell>
          <cell r="D923" t="str">
            <v>521920</v>
          </cell>
          <cell r="F923">
            <v>3374000</v>
          </cell>
          <cell r="H923">
            <v>3615000</v>
          </cell>
          <cell r="J923">
            <v>2892000</v>
          </cell>
        </row>
        <row r="924">
          <cell r="A924">
            <v>521925</v>
          </cell>
          <cell r="B924" t="str">
            <v>GO</v>
          </cell>
          <cell r="C924" t="str">
            <v>SANTA FÉ DE GOIÁS</v>
          </cell>
          <cell r="D924" t="str">
            <v>521925</v>
          </cell>
          <cell r="F924">
            <v>501652</v>
          </cell>
          <cell r="G924">
            <v>90</v>
          </cell>
          <cell r="H924">
            <v>549816</v>
          </cell>
          <cell r="J924">
            <v>454008</v>
          </cell>
        </row>
        <row r="925">
          <cell r="A925">
            <v>521930</v>
          </cell>
          <cell r="B925" t="str">
            <v>GO</v>
          </cell>
          <cell r="C925" t="str">
            <v>SANTA HELENA DE GOIÁS</v>
          </cell>
          <cell r="D925" t="str">
            <v>521930</v>
          </cell>
          <cell r="E925">
            <v>195753</v>
          </cell>
          <cell r="F925">
            <v>362496521</v>
          </cell>
          <cell r="G925">
            <v>364188</v>
          </cell>
          <cell r="H925">
            <v>393015014</v>
          </cell>
          <cell r="I925">
            <v>233275</v>
          </cell>
          <cell r="J925">
            <v>315871648</v>
          </cell>
        </row>
        <row r="926">
          <cell r="A926">
            <v>521940</v>
          </cell>
          <cell r="B926" t="str">
            <v>GO</v>
          </cell>
          <cell r="C926" t="str">
            <v>SANTA RITA DO ARAGUAIA</v>
          </cell>
          <cell r="D926" t="str">
            <v>521940</v>
          </cell>
          <cell r="E926">
            <v>3494</v>
          </cell>
          <cell r="F926">
            <v>8123950</v>
          </cell>
          <cell r="G926">
            <v>2629</v>
          </cell>
          <cell r="H926">
            <v>8454212</v>
          </cell>
          <cell r="I926">
            <v>3225</v>
          </cell>
          <cell r="J926">
            <v>6136316</v>
          </cell>
        </row>
        <row r="927">
          <cell r="A927">
            <v>521945</v>
          </cell>
          <cell r="B927" t="str">
            <v>GO</v>
          </cell>
          <cell r="C927" t="str">
            <v>SANTA RITA DO NOVO DESTINO</v>
          </cell>
          <cell r="D927" t="str">
            <v>521945</v>
          </cell>
          <cell r="F927">
            <v>4186560</v>
          </cell>
          <cell r="H927">
            <v>4485600</v>
          </cell>
          <cell r="J927">
            <v>3588480</v>
          </cell>
        </row>
        <row r="928">
          <cell r="A928">
            <v>521950</v>
          </cell>
          <cell r="B928" t="str">
            <v>GO</v>
          </cell>
          <cell r="C928" t="str">
            <v>SANTA ROSA DE GOIÁS</v>
          </cell>
          <cell r="D928" t="str">
            <v>521950</v>
          </cell>
          <cell r="F928">
            <v>2379356</v>
          </cell>
          <cell r="H928">
            <v>2549310</v>
          </cell>
          <cell r="J928">
            <v>2039448</v>
          </cell>
        </row>
        <row r="929">
          <cell r="A929">
            <v>521960</v>
          </cell>
          <cell r="B929" t="str">
            <v>GO</v>
          </cell>
          <cell r="C929" t="str">
            <v>SANTA TEREZA DE GOIÁS</v>
          </cell>
          <cell r="D929" t="str">
            <v>521960</v>
          </cell>
          <cell r="F929">
            <v>2888062</v>
          </cell>
          <cell r="H929">
            <v>2921514</v>
          </cell>
          <cell r="J929">
            <v>2162386</v>
          </cell>
        </row>
        <row r="930">
          <cell r="A930">
            <v>521970</v>
          </cell>
          <cell r="B930" t="str">
            <v>GO</v>
          </cell>
          <cell r="C930" t="str">
            <v>SANTA TEREZINHA DE GOIÁS</v>
          </cell>
          <cell r="D930" t="str">
            <v>521970</v>
          </cell>
          <cell r="F930">
            <v>595417</v>
          </cell>
          <cell r="H930">
            <v>568092</v>
          </cell>
          <cell r="J930">
            <v>504224</v>
          </cell>
        </row>
        <row r="931">
          <cell r="A931">
            <v>521971</v>
          </cell>
          <cell r="B931" t="str">
            <v>GO</v>
          </cell>
          <cell r="C931" t="str">
            <v>SANTO ANTÔNIO DA BARRA</v>
          </cell>
          <cell r="D931" t="str">
            <v>521971</v>
          </cell>
          <cell r="E931">
            <v>2752</v>
          </cell>
          <cell r="F931">
            <v>4046628</v>
          </cell>
          <cell r="G931">
            <v>2299</v>
          </cell>
          <cell r="H931">
            <v>4024414</v>
          </cell>
          <cell r="I931">
            <v>2717</v>
          </cell>
          <cell r="J931">
            <v>3426502</v>
          </cell>
        </row>
        <row r="932">
          <cell r="A932">
            <v>521973</v>
          </cell>
          <cell r="B932" t="str">
            <v>GO</v>
          </cell>
          <cell r="C932" t="str">
            <v>SANTO ANTÔNIO DE GOIÁS</v>
          </cell>
          <cell r="D932" t="str">
            <v>521973</v>
          </cell>
          <cell r="F932">
            <v>475860</v>
          </cell>
          <cell r="H932">
            <v>509850</v>
          </cell>
          <cell r="J932">
            <v>407880</v>
          </cell>
        </row>
        <row r="933">
          <cell r="A933">
            <v>521975</v>
          </cell>
          <cell r="B933" t="str">
            <v>GO</v>
          </cell>
          <cell r="C933" t="str">
            <v>SANTO ANTÔNIO DO DESCOBERTO</v>
          </cell>
          <cell r="D933" t="str">
            <v>521975</v>
          </cell>
          <cell r="F933">
            <v>48110972</v>
          </cell>
          <cell r="H933">
            <v>51547470</v>
          </cell>
          <cell r="J933">
            <v>41237976</v>
          </cell>
        </row>
        <row r="934">
          <cell r="A934">
            <v>521980</v>
          </cell>
          <cell r="B934" t="str">
            <v>GO</v>
          </cell>
          <cell r="C934" t="str">
            <v>SÃO DOMINGOS</v>
          </cell>
          <cell r="D934" t="str">
            <v>521980</v>
          </cell>
          <cell r="E934">
            <v>4611</v>
          </cell>
          <cell r="F934">
            <v>837131</v>
          </cell>
          <cell r="G934">
            <v>1645</v>
          </cell>
          <cell r="H934">
            <v>814106</v>
          </cell>
          <cell r="I934">
            <v>2004</v>
          </cell>
          <cell r="J934">
            <v>597028</v>
          </cell>
        </row>
        <row r="935">
          <cell r="A935">
            <v>521990</v>
          </cell>
          <cell r="B935" t="str">
            <v>GO</v>
          </cell>
          <cell r="C935" t="str">
            <v>SÃO FRANCISCO DE GOIÁS</v>
          </cell>
          <cell r="D935" t="str">
            <v>521990</v>
          </cell>
          <cell r="E935">
            <v>10046</v>
          </cell>
          <cell r="F935">
            <v>3712086</v>
          </cell>
          <cell r="G935">
            <v>7144</v>
          </cell>
          <cell r="H935">
            <v>4285686</v>
          </cell>
          <cell r="I935">
            <v>7022</v>
          </cell>
          <cell r="J935">
            <v>3612986</v>
          </cell>
        </row>
        <row r="936">
          <cell r="A936">
            <v>522000</v>
          </cell>
          <cell r="B936" t="str">
            <v>GO</v>
          </cell>
          <cell r="C936" t="str">
            <v>SÃO JOÃO D'ALIANÇA</v>
          </cell>
          <cell r="D936" t="str">
            <v>522000</v>
          </cell>
          <cell r="E936">
            <v>7763</v>
          </cell>
          <cell r="F936">
            <v>25331562</v>
          </cell>
          <cell r="G936">
            <v>12049</v>
          </cell>
          <cell r="H936">
            <v>25189711</v>
          </cell>
          <cell r="I936">
            <v>34158</v>
          </cell>
          <cell r="J936">
            <v>17851051</v>
          </cell>
        </row>
        <row r="937">
          <cell r="A937">
            <v>522005</v>
          </cell>
          <cell r="B937" t="str">
            <v>GO</v>
          </cell>
          <cell r="C937" t="str">
            <v>SÃO JOÃO DA PARAÚNA</v>
          </cell>
          <cell r="D937" t="str">
            <v>522005</v>
          </cell>
          <cell r="E937">
            <v>4371</v>
          </cell>
          <cell r="F937">
            <v>3092630</v>
          </cell>
          <cell r="G937">
            <v>5077</v>
          </cell>
          <cell r="H937">
            <v>4529380</v>
          </cell>
          <cell r="I937">
            <v>3249</v>
          </cell>
          <cell r="J937">
            <v>3313197</v>
          </cell>
        </row>
        <row r="938">
          <cell r="A938">
            <v>522010</v>
          </cell>
          <cell r="B938" t="str">
            <v>GO</v>
          </cell>
          <cell r="C938" t="str">
            <v>SÃO LUÍS DE MONTES BELOS</v>
          </cell>
          <cell r="D938" t="str">
            <v>522010</v>
          </cell>
          <cell r="E938">
            <v>159363</v>
          </cell>
          <cell r="F938">
            <v>21556669</v>
          </cell>
          <cell r="G938">
            <v>140982</v>
          </cell>
          <cell r="H938">
            <v>25281262</v>
          </cell>
          <cell r="I938">
            <v>140164</v>
          </cell>
          <cell r="J938">
            <v>17242749</v>
          </cell>
        </row>
        <row r="939">
          <cell r="A939">
            <v>522015</v>
          </cell>
          <cell r="B939" t="str">
            <v>GO</v>
          </cell>
          <cell r="C939" t="str">
            <v>SÃO LUÍZ DO NORTE</v>
          </cell>
          <cell r="D939" t="str">
            <v>522015</v>
          </cell>
          <cell r="F939">
            <v>1945608</v>
          </cell>
          <cell r="H939">
            <v>2084580</v>
          </cell>
          <cell r="J939">
            <v>1667664</v>
          </cell>
        </row>
        <row r="940">
          <cell r="A940">
            <v>522020</v>
          </cell>
          <cell r="B940" t="str">
            <v>GO</v>
          </cell>
          <cell r="C940" t="str">
            <v>SÃO MIGUEL DO ARAGUAIA</v>
          </cell>
          <cell r="D940" t="str">
            <v>522020</v>
          </cell>
          <cell r="E940">
            <v>10882</v>
          </cell>
          <cell r="F940">
            <v>25403688</v>
          </cell>
          <cell r="G940">
            <v>16021</v>
          </cell>
          <cell r="H940">
            <v>29047397</v>
          </cell>
          <cell r="I940">
            <v>8666</v>
          </cell>
          <cell r="J940">
            <v>21415920</v>
          </cell>
        </row>
        <row r="941">
          <cell r="A941">
            <v>522026</v>
          </cell>
          <cell r="B941" t="str">
            <v>GO</v>
          </cell>
          <cell r="C941" t="str">
            <v>SÃO MIGUEL DO PASSA QUATRO</v>
          </cell>
          <cell r="D941" t="str">
            <v>522026</v>
          </cell>
          <cell r="F941">
            <v>2014992</v>
          </cell>
          <cell r="H941">
            <v>2158920</v>
          </cell>
          <cell r="J941">
            <v>1727136</v>
          </cell>
        </row>
        <row r="942">
          <cell r="A942">
            <v>522028</v>
          </cell>
          <cell r="B942" t="str">
            <v>GO</v>
          </cell>
          <cell r="C942" t="str">
            <v>SÃO PATRÍCIO</v>
          </cell>
          <cell r="D942" t="str">
            <v>522028</v>
          </cell>
          <cell r="E942">
            <v>31190</v>
          </cell>
          <cell r="F942">
            <v>3553348</v>
          </cell>
          <cell r="G942">
            <v>2451</v>
          </cell>
          <cell r="H942">
            <v>3373740</v>
          </cell>
          <cell r="I942">
            <v>6837</v>
          </cell>
          <cell r="J942">
            <v>2908515</v>
          </cell>
        </row>
        <row r="943">
          <cell r="A943">
            <v>522040</v>
          </cell>
          <cell r="B943" t="str">
            <v>GO</v>
          </cell>
          <cell r="C943" t="str">
            <v>SÃO SIMÃO</v>
          </cell>
          <cell r="D943" t="str">
            <v>522040</v>
          </cell>
          <cell r="F943">
            <v>18303121</v>
          </cell>
          <cell r="H943">
            <v>19012963</v>
          </cell>
          <cell r="J943">
            <v>16981729</v>
          </cell>
        </row>
        <row r="944">
          <cell r="A944">
            <v>522045</v>
          </cell>
          <cell r="B944" t="str">
            <v>GO</v>
          </cell>
          <cell r="C944" t="str">
            <v>SENADOR CANEDO</v>
          </cell>
          <cell r="D944" t="str">
            <v>522045</v>
          </cell>
          <cell r="E944">
            <v>1946045</v>
          </cell>
          <cell r="F944">
            <v>131295025</v>
          </cell>
          <cell r="G944">
            <v>969757</v>
          </cell>
          <cell r="H944">
            <v>122845841</v>
          </cell>
          <cell r="I944">
            <v>673745</v>
          </cell>
          <cell r="J944">
            <v>88860303</v>
          </cell>
        </row>
        <row r="945">
          <cell r="A945">
            <v>522050</v>
          </cell>
          <cell r="B945" t="str">
            <v>GO</v>
          </cell>
          <cell r="C945" t="str">
            <v>SERRANÓPOLIS</v>
          </cell>
          <cell r="D945" t="str">
            <v>522050</v>
          </cell>
          <cell r="F945">
            <v>170977520</v>
          </cell>
          <cell r="H945">
            <v>183190200</v>
          </cell>
          <cell r="J945">
            <v>146552160</v>
          </cell>
        </row>
        <row r="946">
          <cell r="A946">
            <v>522060</v>
          </cell>
          <cell r="B946" t="str">
            <v>GO</v>
          </cell>
          <cell r="C946" t="str">
            <v>SILVÂNIA</v>
          </cell>
          <cell r="D946" t="str">
            <v>522060</v>
          </cell>
          <cell r="E946">
            <v>98933</v>
          </cell>
          <cell r="F946">
            <v>35406717</v>
          </cell>
          <cell r="G946">
            <v>50627</v>
          </cell>
          <cell r="H946">
            <v>36156328</v>
          </cell>
          <cell r="I946">
            <v>70374</v>
          </cell>
          <cell r="J946">
            <v>27722318</v>
          </cell>
        </row>
        <row r="947">
          <cell r="A947">
            <v>522068</v>
          </cell>
          <cell r="B947" t="str">
            <v>GO</v>
          </cell>
          <cell r="C947" t="str">
            <v>SIMOLÂNDIA</v>
          </cell>
          <cell r="D947" t="str">
            <v>522068</v>
          </cell>
          <cell r="E947">
            <v>2756</v>
          </cell>
          <cell r="F947">
            <v>1305766</v>
          </cell>
          <cell r="G947">
            <v>5482</v>
          </cell>
          <cell r="H947">
            <v>1589376</v>
          </cell>
          <cell r="I947">
            <v>4564</v>
          </cell>
          <cell r="J947">
            <v>2128073</v>
          </cell>
        </row>
        <row r="948">
          <cell r="A948">
            <v>522070</v>
          </cell>
          <cell r="B948" t="str">
            <v>GO</v>
          </cell>
          <cell r="C948" t="str">
            <v>SÍTIO D'ABADIA</v>
          </cell>
          <cell r="D948" t="str">
            <v>522070</v>
          </cell>
          <cell r="E948">
            <v>299</v>
          </cell>
          <cell r="F948">
            <v>5466742</v>
          </cell>
          <cell r="G948">
            <v>561</v>
          </cell>
          <cell r="H948">
            <v>5998795</v>
          </cell>
          <cell r="I948">
            <v>6493</v>
          </cell>
          <cell r="J948">
            <v>4748249</v>
          </cell>
        </row>
        <row r="949">
          <cell r="A949">
            <v>522100</v>
          </cell>
          <cell r="B949" t="str">
            <v>GO</v>
          </cell>
          <cell r="C949" t="str">
            <v>TAQUARAL DE GOIÁS</v>
          </cell>
          <cell r="D949" t="str">
            <v>522100</v>
          </cell>
          <cell r="E949">
            <v>3486</v>
          </cell>
          <cell r="F949">
            <v>2855989</v>
          </cell>
          <cell r="G949">
            <v>78624</v>
          </cell>
          <cell r="H949">
            <v>2774100</v>
          </cell>
          <cell r="I949">
            <v>5565</v>
          </cell>
          <cell r="J949">
            <v>2339094</v>
          </cell>
        </row>
        <row r="950">
          <cell r="A950">
            <v>522108</v>
          </cell>
          <cell r="B950" t="str">
            <v>GO</v>
          </cell>
          <cell r="C950" t="str">
            <v>TERESINA DE GOIÁS</v>
          </cell>
          <cell r="D950" t="str">
            <v>522108</v>
          </cell>
          <cell r="F950">
            <v>12912215</v>
          </cell>
          <cell r="H950">
            <v>13785524</v>
          </cell>
          <cell r="J950">
            <v>10990236</v>
          </cell>
        </row>
        <row r="951">
          <cell r="A951">
            <v>522119</v>
          </cell>
          <cell r="B951" t="str">
            <v>GO</v>
          </cell>
          <cell r="C951" t="str">
            <v>TEREZÓPOLIS DE GOIÁS</v>
          </cell>
          <cell r="D951" t="str">
            <v>522119</v>
          </cell>
          <cell r="E951">
            <v>836</v>
          </cell>
          <cell r="F951">
            <v>504644</v>
          </cell>
          <cell r="G951">
            <v>3149</v>
          </cell>
          <cell r="H951">
            <v>562227</v>
          </cell>
          <cell r="I951">
            <v>4325</v>
          </cell>
          <cell r="J951">
            <v>393016</v>
          </cell>
        </row>
        <row r="952">
          <cell r="A952">
            <v>522130</v>
          </cell>
          <cell r="B952" t="str">
            <v>GO</v>
          </cell>
          <cell r="C952" t="str">
            <v>TRÊS RANCHOS</v>
          </cell>
          <cell r="D952" t="str">
            <v>522130</v>
          </cell>
          <cell r="F952">
            <v>20340745</v>
          </cell>
          <cell r="H952">
            <v>21652210</v>
          </cell>
          <cell r="I952">
            <v>15914</v>
          </cell>
          <cell r="J952">
            <v>16569167</v>
          </cell>
        </row>
        <row r="953">
          <cell r="A953">
            <v>522140</v>
          </cell>
          <cell r="B953" t="str">
            <v>GO</v>
          </cell>
          <cell r="C953" t="str">
            <v>TRINDADE</v>
          </cell>
          <cell r="D953" t="str">
            <v>522140</v>
          </cell>
          <cell r="E953">
            <v>1000100</v>
          </cell>
          <cell r="F953">
            <v>95266851</v>
          </cell>
          <cell r="G953">
            <v>580544</v>
          </cell>
          <cell r="H953">
            <v>86041014</v>
          </cell>
          <cell r="I953">
            <v>396378</v>
          </cell>
          <cell r="J953">
            <v>56763962</v>
          </cell>
        </row>
        <row r="954">
          <cell r="A954">
            <v>522145</v>
          </cell>
          <cell r="B954" t="str">
            <v>GO</v>
          </cell>
          <cell r="C954" t="str">
            <v>TROMBAS</v>
          </cell>
          <cell r="D954" t="str">
            <v>522145</v>
          </cell>
          <cell r="F954">
            <v>6468</v>
          </cell>
          <cell r="H954">
            <v>6930</v>
          </cell>
          <cell r="J954">
            <v>5544</v>
          </cell>
        </row>
        <row r="955">
          <cell r="A955">
            <v>522150</v>
          </cell>
          <cell r="B955" t="str">
            <v>GO</v>
          </cell>
          <cell r="C955" t="str">
            <v>TURVÂNIA</v>
          </cell>
          <cell r="D955" t="str">
            <v>522150</v>
          </cell>
          <cell r="E955">
            <v>32909</v>
          </cell>
          <cell r="F955">
            <v>11914675</v>
          </cell>
          <cell r="G955">
            <v>80022</v>
          </cell>
          <cell r="H955">
            <v>11252832</v>
          </cell>
          <cell r="I955">
            <v>166636</v>
          </cell>
          <cell r="J955">
            <v>9578374</v>
          </cell>
        </row>
        <row r="956">
          <cell r="A956">
            <v>522155</v>
          </cell>
          <cell r="B956" t="str">
            <v>GO</v>
          </cell>
          <cell r="C956" t="str">
            <v>TURVELÂNDIA</v>
          </cell>
          <cell r="D956" t="str">
            <v>522155</v>
          </cell>
          <cell r="E956">
            <v>9885</v>
          </cell>
          <cell r="F956">
            <v>17264093</v>
          </cell>
          <cell r="H956">
            <v>18604514</v>
          </cell>
          <cell r="J956">
            <v>14417617</v>
          </cell>
        </row>
        <row r="957">
          <cell r="A957">
            <v>522160</v>
          </cell>
          <cell r="B957" t="str">
            <v>GO</v>
          </cell>
          <cell r="C957" t="str">
            <v>URUAÇU</v>
          </cell>
          <cell r="D957" t="str">
            <v>522160</v>
          </cell>
          <cell r="E957">
            <v>293</v>
          </cell>
          <cell r="F957">
            <v>4603151</v>
          </cell>
          <cell r="G957">
            <v>177</v>
          </cell>
          <cell r="H957">
            <v>5609571</v>
          </cell>
          <cell r="I957">
            <v>120</v>
          </cell>
          <cell r="J957">
            <v>7692931</v>
          </cell>
        </row>
        <row r="958">
          <cell r="A958">
            <v>522170</v>
          </cell>
          <cell r="B958" t="str">
            <v>GO</v>
          </cell>
          <cell r="C958" t="str">
            <v>URUANA</v>
          </cell>
          <cell r="D958" t="str">
            <v>522170</v>
          </cell>
          <cell r="E958">
            <v>22471</v>
          </cell>
          <cell r="F958">
            <v>19327404</v>
          </cell>
          <cell r="G958">
            <v>140251</v>
          </cell>
          <cell r="H958">
            <v>20369245</v>
          </cell>
          <cell r="I958">
            <v>22609</v>
          </cell>
          <cell r="J958">
            <v>12586612</v>
          </cell>
        </row>
        <row r="959">
          <cell r="A959">
            <v>522180</v>
          </cell>
          <cell r="B959" t="str">
            <v>GO</v>
          </cell>
          <cell r="C959" t="str">
            <v>URUTAÍ</v>
          </cell>
          <cell r="D959" t="str">
            <v>522180</v>
          </cell>
          <cell r="E959">
            <v>2881</v>
          </cell>
          <cell r="F959">
            <v>3328718</v>
          </cell>
          <cell r="G959">
            <v>3474</v>
          </cell>
          <cell r="H959">
            <v>3947289</v>
          </cell>
          <cell r="I959">
            <v>1264</v>
          </cell>
          <cell r="J959">
            <v>3068550</v>
          </cell>
        </row>
        <row r="960">
          <cell r="A960">
            <v>522185</v>
          </cell>
          <cell r="B960" t="str">
            <v>GO</v>
          </cell>
          <cell r="C960" t="str">
            <v>VALPARAÍSO DE GOIÁS</v>
          </cell>
          <cell r="D960" t="str">
            <v>522185</v>
          </cell>
          <cell r="E960">
            <v>978674</v>
          </cell>
          <cell r="F960">
            <v>103507431</v>
          </cell>
          <cell r="G960">
            <v>1125976</v>
          </cell>
          <cell r="H960">
            <v>113393032</v>
          </cell>
          <cell r="I960">
            <v>747842</v>
          </cell>
          <cell r="J960">
            <v>83491840</v>
          </cell>
        </row>
        <row r="961">
          <cell r="A961">
            <v>522200</v>
          </cell>
          <cell r="B961" t="str">
            <v>GO</v>
          </cell>
          <cell r="C961" t="str">
            <v>VIANÓPOLIS</v>
          </cell>
          <cell r="D961" t="str">
            <v>522200</v>
          </cell>
          <cell r="E961">
            <v>61125</v>
          </cell>
          <cell r="F961">
            <v>16026285</v>
          </cell>
          <cell r="G961">
            <v>57505</v>
          </cell>
          <cell r="H961">
            <v>17845426</v>
          </cell>
          <cell r="I961">
            <v>69619</v>
          </cell>
          <cell r="J961">
            <v>14973964</v>
          </cell>
        </row>
        <row r="962">
          <cell r="A962">
            <v>522220</v>
          </cell>
          <cell r="B962" t="str">
            <v>GO</v>
          </cell>
          <cell r="C962" t="str">
            <v>VILA BOA</v>
          </cell>
          <cell r="D962" t="str">
            <v>522220</v>
          </cell>
          <cell r="E962">
            <v>1300</v>
          </cell>
          <cell r="F962">
            <v>3043583</v>
          </cell>
          <cell r="G962">
            <v>1380</v>
          </cell>
          <cell r="H962">
            <v>3042163</v>
          </cell>
          <cell r="J962">
            <v>1762131</v>
          </cell>
        </row>
        <row r="963">
          <cell r="A963">
            <v>210010</v>
          </cell>
          <cell r="B963" t="str">
            <v>MA</v>
          </cell>
          <cell r="C963" t="str">
            <v>AFONSO CUNHA</v>
          </cell>
          <cell r="D963" t="str">
            <v>210010</v>
          </cell>
          <cell r="F963">
            <v>1944656</v>
          </cell>
          <cell r="H963">
            <v>2083560</v>
          </cell>
          <cell r="J963">
            <v>1666848</v>
          </cell>
        </row>
        <row r="964">
          <cell r="A964">
            <v>210040</v>
          </cell>
          <cell r="B964" t="str">
            <v>MA</v>
          </cell>
          <cell r="C964" t="str">
            <v>ALTAMIRA DO MARANHÃO</v>
          </cell>
          <cell r="D964" t="str">
            <v>210040</v>
          </cell>
          <cell r="F964">
            <v>1827112</v>
          </cell>
          <cell r="H964">
            <v>1957620</v>
          </cell>
          <cell r="J964">
            <v>1566096</v>
          </cell>
        </row>
        <row r="965">
          <cell r="A965">
            <v>210043</v>
          </cell>
          <cell r="B965" t="str">
            <v>MA</v>
          </cell>
          <cell r="C965" t="str">
            <v>ALTO ALEGRE DO MARANHÃO</v>
          </cell>
          <cell r="D965" t="str">
            <v>210043</v>
          </cell>
          <cell r="F965">
            <v>3815028</v>
          </cell>
          <cell r="H965">
            <v>4087530</v>
          </cell>
          <cell r="J965">
            <v>3270024</v>
          </cell>
        </row>
        <row r="966">
          <cell r="A966">
            <v>210047</v>
          </cell>
          <cell r="B966" t="str">
            <v>MA</v>
          </cell>
          <cell r="C966" t="str">
            <v>ALTO ALEGRE DO PINDARÉ</v>
          </cell>
          <cell r="D966" t="str">
            <v>210047</v>
          </cell>
          <cell r="F966">
            <v>7578788</v>
          </cell>
          <cell r="H966">
            <v>8120130</v>
          </cell>
          <cell r="J966">
            <v>6496104</v>
          </cell>
        </row>
        <row r="967">
          <cell r="A967">
            <v>210050</v>
          </cell>
          <cell r="B967" t="str">
            <v>MA</v>
          </cell>
          <cell r="C967" t="str">
            <v>ALTO PARNAÍBA</v>
          </cell>
          <cell r="D967" t="str">
            <v>210050</v>
          </cell>
          <cell r="F967">
            <v>476020</v>
          </cell>
          <cell r="H967">
            <v>510000</v>
          </cell>
          <cell r="J967">
            <v>408000</v>
          </cell>
        </row>
        <row r="968">
          <cell r="A968">
            <v>210060</v>
          </cell>
          <cell r="B968" t="str">
            <v>MA</v>
          </cell>
          <cell r="C968" t="str">
            <v>AMARANTE DO MARANHÃO</v>
          </cell>
          <cell r="D968" t="str">
            <v>210060</v>
          </cell>
          <cell r="F968">
            <v>2019444</v>
          </cell>
          <cell r="H968">
            <v>2163690</v>
          </cell>
          <cell r="J968">
            <v>1730952</v>
          </cell>
        </row>
        <row r="969">
          <cell r="A969">
            <v>210080</v>
          </cell>
          <cell r="B969" t="str">
            <v>MA</v>
          </cell>
          <cell r="C969" t="str">
            <v>ANAPURUS</v>
          </cell>
          <cell r="D969" t="str">
            <v>210080</v>
          </cell>
          <cell r="F969">
            <v>2334836</v>
          </cell>
          <cell r="H969">
            <v>2501610</v>
          </cell>
          <cell r="J969">
            <v>2001288</v>
          </cell>
        </row>
        <row r="970">
          <cell r="A970">
            <v>210095</v>
          </cell>
          <cell r="B970" t="str">
            <v>MA</v>
          </cell>
          <cell r="C970" t="str">
            <v>ARAME</v>
          </cell>
          <cell r="D970" t="str">
            <v>210095</v>
          </cell>
          <cell r="F970">
            <v>0</v>
          </cell>
          <cell r="H970">
            <v>0</v>
          </cell>
          <cell r="J970">
            <v>0</v>
          </cell>
        </row>
        <row r="971">
          <cell r="A971">
            <v>210100</v>
          </cell>
          <cell r="B971" t="str">
            <v>MA</v>
          </cell>
          <cell r="C971" t="str">
            <v>ARARI</v>
          </cell>
          <cell r="D971" t="str">
            <v>210100</v>
          </cell>
          <cell r="F971">
            <v>50557036</v>
          </cell>
          <cell r="H971">
            <v>53772030</v>
          </cell>
          <cell r="J971">
            <v>42705588</v>
          </cell>
        </row>
        <row r="972">
          <cell r="A972">
            <v>210135</v>
          </cell>
          <cell r="B972" t="str">
            <v>MA</v>
          </cell>
          <cell r="C972" t="str">
            <v>BACURITUBA</v>
          </cell>
          <cell r="D972" t="str">
            <v>210135</v>
          </cell>
          <cell r="F972">
            <v>10106180</v>
          </cell>
          <cell r="H972">
            <v>10828050</v>
          </cell>
          <cell r="J972">
            <v>8662440</v>
          </cell>
        </row>
        <row r="973">
          <cell r="A973">
            <v>210140</v>
          </cell>
          <cell r="B973" t="str">
            <v>MA</v>
          </cell>
          <cell r="C973" t="str">
            <v>BALSAS</v>
          </cell>
          <cell r="D973" t="str">
            <v>210140</v>
          </cell>
          <cell r="F973">
            <v>14976964</v>
          </cell>
          <cell r="G973">
            <v>260</v>
          </cell>
          <cell r="H973">
            <v>15458334</v>
          </cell>
          <cell r="J973">
            <v>12222163</v>
          </cell>
        </row>
        <row r="974">
          <cell r="A974">
            <v>210177</v>
          </cell>
          <cell r="B974" t="str">
            <v>MA</v>
          </cell>
          <cell r="C974" t="str">
            <v>BELA VISTA DO MARANHÃO</v>
          </cell>
          <cell r="D974" t="str">
            <v>210177</v>
          </cell>
          <cell r="F974">
            <v>1539552</v>
          </cell>
          <cell r="H974">
            <v>1649520</v>
          </cell>
          <cell r="J974">
            <v>1319616</v>
          </cell>
        </row>
        <row r="975">
          <cell r="A975">
            <v>210203</v>
          </cell>
          <cell r="B975" t="str">
            <v>MA</v>
          </cell>
          <cell r="C975" t="str">
            <v>BOM JESUS DAS SELVAS</v>
          </cell>
          <cell r="D975" t="str">
            <v>210203</v>
          </cell>
          <cell r="F975">
            <v>1039976</v>
          </cell>
          <cell r="H975">
            <v>1114260</v>
          </cell>
          <cell r="J975">
            <v>891408</v>
          </cell>
        </row>
        <row r="976">
          <cell r="A976">
            <v>210207</v>
          </cell>
          <cell r="B976" t="str">
            <v>MA</v>
          </cell>
          <cell r="C976" t="str">
            <v>BOM LUGAR</v>
          </cell>
          <cell r="D976" t="str">
            <v>210207</v>
          </cell>
          <cell r="F976">
            <v>12376</v>
          </cell>
          <cell r="H976">
            <v>13260</v>
          </cell>
          <cell r="J976">
            <v>10608</v>
          </cell>
        </row>
        <row r="977">
          <cell r="A977">
            <v>210215</v>
          </cell>
          <cell r="B977" t="str">
            <v>MA</v>
          </cell>
          <cell r="C977" t="str">
            <v>BREJO DE AREIA</v>
          </cell>
          <cell r="D977" t="str">
            <v>210215</v>
          </cell>
          <cell r="F977">
            <v>1395128</v>
          </cell>
          <cell r="H977">
            <v>1494780</v>
          </cell>
          <cell r="J977">
            <v>1195824</v>
          </cell>
        </row>
        <row r="978">
          <cell r="A978">
            <v>210232</v>
          </cell>
          <cell r="B978" t="str">
            <v>MA</v>
          </cell>
          <cell r="C978" t="str">
            <v>BURITICUPU</v>
          </cell>
          <cell r="D978" t="str">
            <v>210232</v>
          </cell>
          <cell r="F978">
            <v>4122972</v>
          </cell>
          <cell r="H978">
            <v>4417470</v>
          </cell>
          <cell r="J978">
            <v>3533976</v>
          </cell>
        </row>
        <row r="979">
          <cell r="A979">
            <v>210240</v>
          </cell>
          <cell r="B979" t="str">
            <v>MA</v>
          </cell>
          <cell r="C979" t="str">
            <v>CAJAPIÓ</v>
          </cell>
          <cell r="D979" t="str">
            <v>210240</v>
          </cell>
          <cell r="E979">
            <v>16363</v>
          </cell>
          <cell r="F979">
            <v>2015426</v>
          </cell>
          <cell r="G979">
            <v>3354</v>
          </cell>
          <cell r="H979">
            <v>1840182</v>
          </cell>
          <cell r="I979">
            <v>3982</v>
          </cell>
          <cell r="J979">
            <v>1376355</v>
          </cell>
        </row>
        <row r="980">
          <cell r="A980">
            <v>210255</v>
          </cell>
          <cell r="B980" t="str">
            <v>MA</v>
          </cell>
          <cell r="C980" t="str">
            <v>CAMPESTRE DO MARANHÃO</v>
          </cell>
          <cell r="D980" t="str">
            <v>210255</v>
          </cell>
          <cell r="F980">
            <v>198296</v>
          </cell>
          <cell r="H980">
            <v>212460</v>
          </cell>
          <cell r="J980">
            <v>169968</v>
          </cell>
        </row>
        <row r="981">
          <cell r="A981">
            <v>210270</v>
          </cell>
          <cell r="B981" t="str">
            <v>MA</v>
          </cell>
          <cell r="C981" t="str">
            <v>CANTANHEDE</v>
          </cell>
          <cell r="D981" t="str">
            <v>210270</v>
          </cell>
          <cell r="E981">
            <v>6328</v>
          </cell>
          <cell r="F981">
            <v>8068296</v>
          </cell>
          <cell r="G981">
            <v>22875</v>
          </cell>
          <cell r="H981">
            <v>9193840</v>
          </cell>
          <cell r="I981">
            <v>3727</v>
          </cell>
          <cell r="J981">
            <v>6550493</v>
          </cell>
        </row>
        <row r="982">
          <cell r="A982">
            <v>210290</v>
          </cell>
          <cell r="B982" t="str">
            <v>MA</v>
          </cell>
          <cell r="C982" t="str">
            <v>CARUTAPERA</v>
          </cell>
          <cell r="D982" t="str">
            <v>210290</v>
          </cell>
          <cell r="F982">
            <v>51627408</v>
          </cell>
          <cell r="H982">
            <v>55315080</v>
          </cell>
          <cell r="J982">
            <v>44252064</v>
          </cell>
        </row>
        <row r="983">
          <cell r="A983">
            <v>210300</v>
          </cell>
          <cell r="B983" t="str">
            <v>MA</v>
          </cell>
          <cell r="C983" t="str">
            <v>CAXIAS</v>
          </cell>
          <cell r="D983" t="str">
            <v>210300</v>
          </cell>
          <cell r="F983">
            <v>0</v>
          </cell>
          <cell r="H983">
            <v>0</v>
          </cell>
          <cell r="J983">
            <v>0</v>
          </cell>
        </row>
        <row r="984">
          <cell r="A984">
            <v>210315</v>
          </cell>
          <cell r="B984" t="str">
            <v>MA</v>
          </cell>
          <cell r="C984" t="str">
            <v>CENTRO DO GUILHERME</v>
          </cell>
          <cell r="D984" t="str">
            <v>210315</v>
          </cell>
          <cell r="F984">
            <v>0</v>
          </cell>
          <cell r="H984">
            <v>0</v>
          </cell>
          <cell r="J984">
            <v>0</v>
          </cell>
        </row>
        <row r="985">
          <cell r="A985">
            <v>210317</v>
          </cell>
          <cell r="B985" t="str">
            <v>MA</v>
          </cell>
          <cell r="C985" t="str">
            <v>CENTRO NOVO DO MARANHÃO</v>
          </cell>
          <cell r="D985" t="str">
            <v>210317</v>
          </cell>
          <cell r="F985">
            <v>1287916</v>
          </cell>
          <cell r="H985">
            <v>1379910</v>
          </cell>
          <cell r="J985">
            <v>1103928</v>
          </cell>
        </row>
        <row r="986">
          <cell r="A986">
            <v>210320</v>
          </cell>
          <cell r="B986" t="str">
            <v>MA</v>
          </cell>
          <cell r="C986" t="str">
            <v>CHAPADINHA</v>
          </cell>
          <cell r="D986" t="str">
            <v>210320</v>
          </cell>
          <cell r="F986">
            <v>18103624</v>
          </cell>
          <cell r="H986">
            <v>19396740</v>
          </cell>
          <cell r="J986">
            <v>15517392</v>
          </cell>
        </row>
        <row r="987">
          <cell r="A987">
            <v>210340</v>
          </cell>
          <cell r="B987" t="str">
            <v>MA</v>
          </cell>
          <cell r="C987" t="str">
            <v>COELHO NETO</v>
          </cell>
          <cell r="D987" t="str">
            <v>210340</v>
          </cell>
          <cell r="F987">
            <v>3804080</v>
          </cell>
          <cell r="H987">
            <v>4075800</v>
          </cell>
          <cell r="J987">
            <v>3260640</v>
          </cell>
        </row>
        <row r="988">
          <cell r="A988">
            <v>210355</v>
          </cell>
          <cell r="B988" t="str">
            <v>MA</v>
          </cell>
          <cell r="C988" t="str">
            <v>CONCEIÇÃO DO LAGO-AÇU</v>
          </cell>
          <cell r="D988" t="str">
            <v>210355</v>
          </cell>
          <cell r="F988">
            <v>3901212</v>
          </cell>
          <cell r="H988">
            <v>4179870</v>
          </cell>
          <cell r="J988">
            <v>3343896</v>
          </cell>
        </row>
        <row r="989">
          <cell r="A989">
            <v>210360</v>
          </cell>
          <cell r="B989" t="str">
            <v>MA</v>
          </cell>
          <cell r="C989" t="str">
            <v>COROATÁ</v>
          </cell>
          <cell r="D989" t="str">
            <v>210360</v>
          </cell>
          <cell r="F989">
            <v>5605768</v>
          </cell>
          <cell r="H989">
            <v>6006180</v>
          </cell>
          <cell r="J989">
            <v>4804944</v>
          </cell>
        </row>
        <row r="990">
          <cell r="A990">
            <v>210375</v>
          </cell>
          <cell r="B990" t="str">
            <v>MA</v>
          </cell>
          <cell r="C990" t="str">
            <v>DAVINÓPOLIS</v>
          </cell>
          <cell r="D990" t="str">
            <v>210375</v>
          </cell>
          <cell r="E990">
            <v>73661</v>
          </cell>
          <cell r="F990">
            <v>3206487</v>
          </cell>
          <cell r="G990">
            <v>55630</v>
          </cell>
          <cell r="H990">
            <v>3498369</v>
          </cell>
          <cell r="I990">
            <v>45676</v>
          </cell>
          <cell r="J990">
            <v>2374642</v>
          </cell>
        </row>
        <row r="991">
          <cell r="A991">
            <v>210390</v>
          </cell>
          <cell r="B991" t="str">
            <v>MA</v>
          </cell>
          <cell r="C991" t="str">
            <v>DUQUE BACELAR</v>
          </cell>
          <cell r="D991" t="str">
            <v>210390</v>
          </cell>
          <cell r="F991">
            <v>1436008</v>
          </cell>
          <cell r="H991">
            <v>1538580</v>
          </cell>
          <cell r="J991">
            <v>1230864</v>
          </cell>
        </row>
        <row r="992">
          <cell r="A992">
            <v>210405</v>
          </cell>
          <cell r="B992" t="str">
            <v>MA</v>
          </cell>
          <cell r="C992" t="str">
            <v>ESTREITO</v>
          </cell>
          <cell r="D992" t="str">
            <v>210405</v>
          </cell>
          <cell r="F992">
            <v>18206300</v>
          </cell>
          <cell r="H992">
            <v>19506750</v>
          </cell>
          <cell r="J992">
            <v>15605400</v>
          </cell>
        </row>
        <row r="993">
          <cell r="A993">
            <v>210407</v>
          </cell>
          <cell r="B993" t="str">
            <v>MA</v>
          </cell>
          <cell r="C993" t="str">
            <v>FEIRA NOVA DO MARANHÃO</v>
          </cell>
          <cell r="D993" t="str">
            <v>210407</v>
          </cell>
          <cell r="F993">
            <v>1179808</v>
          </cell>
          <cell r="H993">
            <v>1264080</v>
          </cell>
          <cell r="J993">
            <v>1011264</v>
          </cell>
        </row>
        <row r="994">
          <cell r="A994">
            <v>210409</v>
          </cell>
          <cell r="B994" t="str">
            <v>MA</v>
          </cell>
          <cell r="C994" t="str">
            <v>FORMOSA DA SERRA NEGRA</v>
          </cell>
          <cell r="D994" t="str">
            <v>210409</v>
          </cell>
          <cell r="F994">
            <v>10659208</v>
          </cell>
          <cell r="H994">
            <v>11420580</v>
          </cell>
          <cell r="J994">
            <v>9136464</v>
          </cell>
        </row>
        <row r="995">
          <cell r="A995">
            <v>210410</v>
          </cell>
          <cell r="B995" t="str">
            <v>MA</v>
          </cell>
          <cell r="C995" t="str">
            <v>FORTALEZA DOS NOGUEIRAS</v>
          </cell>
          <cell r="D995" t="str">
            <v>210410</v>
          </cell>
          <cell r="E995">
            <v>3909</v>
          </cell>
          <cell r="F995">
            <v>1436094</v>
          </cell>
          <cell r="G995">
            <v>3254</v>
          </cell>
          <cell r="H995">
            <v>1974074</v>
          </cell>
          <cell r="I995">
            <v>5690</v>
          </cell>
          <cell r="J995">
            <v>1493734</v>
          </cell>
        </row>
        <row r="996">
          <cell r="A996">
            <v>210420</v>
          </cell>
          <cell r="B996" t="str">
            <v>MA</v>
          </cell>
          <cell r="C996" t="str">
            <v>FORTUNA</v>
          </cell>
          <cell r="D996" t="str">
            <v>210420</v>
          </cell>
          <cell r="F996">
            <v>2497908</v>
          </cell>
          <cell r="H996">
            <v>2676330</v>
          </cell>
          <cell r="J996">
            <v>2141064</v>
          </cell>
        </row>
        <row r="997">
          <cell r="A997">
            <v>210455</v>
          </cell>
          <cell r="B997" t="str">
            <v>MA</v>
          </cell>
          <cell r="C997" t="str">
            <v>GOVERNADOR EDISON LOBÃO</v>
          </cell>
          <cell r="D997" t="str">
            <v>210455</v>
          </cell>
          <cell r="F997">
            <v>10209262</v>
          </cell>
          <cell r="H997">
            <v>10938330</v>
          </cell>
          <cell r="J997">
            <v>8750664</v>
          </cell>
        </row>
        <row r="998">
          <cell r="A998">
            <v>210462</v>
          </cell>
          <cell r="B998" t="str">
            <v>MA</v>
          </cell>
          <cell r="C998" t="str">
            <v>GOVERNADOR LUIZ ROCHA</v>
          </cell>
          <cell r="D998" t="str">
            <v>210462</v>
          </cell>
          <cell r="F998">
            <v>42000</v>
          </cell>
          <cell r="H998">
            <v>45000</v>
          </cell>
          <cell r="J998">
            <v>36000</v>
          </cell>
        </row>
        <row r="999">
          <cell r="A999">
            <v>210480</v>
          </cell>
          <cell r="B999" t="str">
            <v>MA</v>
          </cell>
          <cell r="C999" t="str">
            <v>GRAJAÚ</v>
          </cell>
          <cell r="D999" t="str">
            <v>210480</v>
          </cell>
          <cell r="F999">
            <v>0</v>
          </cell>
          <cell r="H999">
            <v>0</v>
          </cell>
          <cell r="J999">
            <v>0</v>
          </cell>
        </row>
        <row r="1000">
          <cell r="A1000">
            <v>210500</v>
          </cell>
          <cell r="B1000" t="str">
            <v>MA</v>
          </cell>
          <cell r="C1000" t="str">
            <v>HUMBERTO DE CAMPOS</v>
          </cell>
          <cell r="D1000" t="str">
            <v>210500</v>
          </cell>
          <cell r="F1000">
            <v>732256</v>
          </cell>
          <cell r="H1000">
            <v>784560</v>
          </cell>
          <cell r="J1000">
            <v>627648</v>
          </cell>
        </row>
        <row r="1001">
          <cell r="A1001">
            <v>210530</v>
          </cell>
          <cell r="B1001" t="str">
            <v>MA</v>
          </cell>
          <cell r="C1001" t="str">
            <v>IMPERATRIZ</v>
          </cell>
          <cell r="D1001" t="str">
            <v>210530</v>
          </cell>
          <cell r="E1001">
            <v>2806</v>
          </cell>
          <cell r="F1001">
            <v>3292327</v>
          </cell>
          <cell r="G1001">
            <v>1703</v>
          </cell>
          <cell r="H1001">
            <v>3611514</v>
          </cell>
          <cell r="I1001">
            <v>8849</v>
          </cell>
          <cell r="J1001">
            <v>3503331</v>
          </cell>
        </row>
        <row r="1002">
          <cell r="A1002">
            <v>210535</v>
          </cell>
          <cell r="B1002" t="str">
            <v>MA</v>
          </cell>
          <cell r="C1002" t="str">
            <v>ITAIPAVA DO GRAJAÚ</v>
          </cell>
          <cell r="D1002" t="str">
            <v>210535</v>
          </cell>
          <cell r="F1002">
            <v>1443400</v>
          </cell>
          <cell r="H1002">
            <v>1546500</v>
          </cell>
          <cell r="J1002">
            <v>1237200</v>
          </cell>
        </row>
        <row r="1003">
          <cell r="A1003">
            <v>210550</v>
          </cell>
          <cell r="B1003" t="str">
            <v>MA</v>
          </cell>
          <cell r="C1003" t="str">
            <v>JOÃO LISBOA</v>
          </cell>
          <cell r="D1003" t="str">
            <v>210550</v>
          </cell>
          <cell r="F1003">
            <v>88144</v>
          </cell>
          <cell r="H1003">
            <v>94440</v>
          </cell>
          <cell r="J1003">
            <v>75552</v>
          </cell>
        </row>
        <row r="1004">
          <cell r="A1004">
            <v>210580</v>
          </cell>
          <cell r="B1004" t="str">
            <v>MA</v>
          </cell>
          <cell r="C1004" t="str">
            <v>LAGO DO JUNCO</v>
          </cell>
          <cell r="D1004" t="str">
            <v>210580</v>
          </cell>
          <cell r="F1004">
            <v>22028328</v>
          </cell>
          <cell r="H1004">
            <v>23601780</v>
          </cell>
          <cell r="J1004">
            <v>18881424</v>
          </cell>
        </row>
        <row r="1005">
          <cell r="A1005">
            <v>210590</v>
          </cell>
          <cell r="B1005" t="str">
            <v>MA</v>
          </cell>
          <cell r="C1005" t="str">
            <v>LAGO VERDE</v>
          </cell>
          <cell r="D1005" t="str">
            <v>210590</v>
          </cell>
          <cell r="E1005">
            <v>9518</v>
          </cell>
          <cell r="F1005">
            <v>2007568</v>
          </cell>
          <cell r="G1005">
            <v>9045</v>
          </cell>
          <cell r="H1005">
            <v>2250375</v>
          </cell>
          <cell r="I1005">
            <v>8355</v>
          </cell>
          <cell r="J1005">
            <v>1594335</v>
          </cell>
        </row>
        <row r="1006">
          <cell r="A1006">
            <v>210592</v>
          </cell>
          <cell r="B1006" t="str">
            <v>MA</v>
          </cell>
          <cell r="C1006" t="str">
            <v>LAGOA DO MATO</v>
          </cell>
          <cell r="D1006" t="str">
            <v>210592</v>
          </cell>
          <cell r="F1006">
            <v>137480</v>
          </cell>
          <cell r="H1006">
            <v>147300</v>
          </cell>
          <cell r="J1006">
            <v>117840</v>
          </cell>
        </row>
        <row r="1007">
          <cell r="A1007">
            <v>210598</v>
          </cell>
          <cell r="B1007" t="str">
            <v>MA</v>
          </cell>
          <cell r="C1007" t="str">
            <v>LAJEADO NOVO</v>
          </cell>
          <cell r="D1007" t="str">
            <v>210598</v>
          </cell>
          <cell r="F1007">
            <v>1739976</v>
          </cell>
          <cell r="H1007">
            <v>1864260</v>
          </cell>
          <cell r="J1007">
            <v>1491408</v>
          </cell>
        </row>
        <row r="1008">
          <cell r="A1008">
            <v>210610</v>
          </cell>
          <cell r="B1008" t="str">
            <v>MA</v>
          </cell>
          <cell r="C1008" t="str">
            <v>LORETO</v>
          </cell>
          <cell r="D1008" t="str">
            <v>210610</v>
          </cell>
          <cell r="F1008">
            <v>197400</v>
          </cell>
          <cell r="H1008">
            <v>211500</v>
          </cell>
          <cell r="J1008">
            <v>169200</v>
          </cell>
        </row>
        <row r="1009">
          <cell r="A1009">
            <v>210640</v>
          </cell>
          <cell r="B1009" t="str">
            <v>MA</v>
          </cell>
          <cell r="C1009" t="str">
            <v>MATA ROMA</v>
          </cell>
          <cell r="D1009" t="str">
            <v>210640</v>
          </cell>
          <cell r="F1009">
            <v>890036</v>
          </cell>
          <cell r="H1009">
            <v>953610</v>
          </cell>
          <cell r="J1009">
            <v>762888</v>
          </cell>
        </row>
        <row r="1010">
          <cell r="A1010">
            <v>210700</v>
          </cell>
          <cell r="B1010" t="str">
            <v>MA</v>
          </cell>
          <cell r="C1010" t="str">
            <v>MONTES ALTOS</v>
          </cell>
          <cell r="D1010" t="str">
            <v>210700</v>
          </cell>
          <cell r="E1010">
            <v>798</v>
          </cell>
          <cell r="F1010">
            <v>1832923</v>
          </cell>
          <cell r="G1010">
            <v>466</v>
          </cell>
          <cell r="H1010">
            <v>1961531</v>
          </cell>
          <cell r="I1010">
            <v>1176</v>
          </cell>
          <cell r="J1010">
            <v>1765926</v>
          </cell>
        </row>
        <row r="1011">
          <cell r="A1011">
            <v>210710</v>
          </cell>
          <cell r="B1011" t="str">
            <v>MA</v>
          </cell>
          <cell r="C1011" t="str">
            <v>MORROS</v>
          </cell>
          <cell r="D1011" t="str">
            <v>210710</v>
          </cell>
          <cell r="F1011">
            <v>6678336</v>
          </cell>
          <cell r="H1011">
            <v>7155360</v>
          </cell>
          <cell r="J1011">
            <v>5724288</v>
          </cell>
        </row>
        <row r="1012">
          <cell r="A1012">
            <v>210725</v>
          </cell>
          <cell r="B1012" t="str">
            <v>MA</v>
          </cell>
          <cell r="C1012" t="str">
            <v>NOVA COLINAS</v>
          </cell>
          <cell r="D1012" t="str">
            <v>210725</v>
          </cell>
          <cell r="E1012">
            <v>3047</v>
          </cell>
          <cell r="F1012">
            <v>6020342</v>
          </cell>
          <cell r="G1012">
            <v>4241</v>
          </cell>
          <cell r="H1012">
            <v>6474202</v>
          </cell>
          <cell r="I1012">
            <v>4082</v>
          </cell>
          <cell r="J1012">
            <v>5259315</v>
          </cell>
        </row>
        <row r="1013">
          <cell r="A1013">
            <v>210735</v>
          </cell>
          <cell r="B1013" t="str">
            <v>MA</v>
          </cell>
          <cell r="C1013" t="str">
            <v>NOVA OLINDA DO MARANHÃO</v>
          </cell>
          <cell r="D1013" t="str">
            <v>210735</v>
          </cell>
          <cell r="F1013">
            <v>541632</v>
          </cell>
          <cell r="H1013">
            <v>580320</v>
          </cell>
          <cell r="J1013">
            <v>464256</v>
          </cell>
        </row>
        <row r="1014">
          <cell r="A1014">
            <v>210745</v>
          </cell>
          <cell r="B1014" t="str">
            <v>MA</v>
          </cell>
          <cell r="C1014" t="str">
            <v>OLINDA NOVA DO MARANHÃO</v>
          </cell>
          <cell r="D1014" t="str">
            <v>210745</v>
          </cell>
          <cell r="F1014">
            <v>3553368</v>
          </cell>
          <cell r="H1014">
            <v>3807180</v>
          </cell>
          <cell r="J1014">
            <v>3045744</v>
          </cell>
        </row>
        <row r="1015">
          <cell r="A1015">
            <v>210750</v>
          </cell>
          <cell r="B1015" t="str">
            <v>MA</v>
          </cell>
          <cell r="C1015" t="str">
            <v>PAÇO DO LUMIAR</v>
          </cell>
          <cell r="D1015" t="str">
            <v>210750</v>
          </cell>
          <cell r="F1015">
            <v>12669300</v>
          </cell>
          <cell r="H1015">
            <v>13574250</v>
          </cell>
          <cell r="J1015">
            <v>10859400</v>
          </cell>
        </row>
        <row r="1016">
          <cell r="A1016">
            <v>210805</v>
          </cell>
          <cell r="B1016" t="str">
            <v>MA</v>
          </cell>
          <cell r="C1016" t="str">
            <v>PAULINO NEVES</v>
          </cell>
          <cell r="D1016" t="str">
            <v>210805</v>
          </cell>
          <cell r="F1016">
            <v>241920</v>
          </cell>
          <cell r="H1016">
            <v>259200</v>
          </cell>
          <cell r="J1016">
            <v>207360</v>
          </cell>
        </row>
        <row r="1017">
          <cell r="A1017">
            <v>210810</v>
          </cell>
          <cell r="B1017" t="str">
            <v>MA</v>
          </cell>
          <cell r="C1017" t="str">
            <v>PAULO RAMOS</v>
          </cell>
          <cell r="D1017" t="str">
            <v>210810</v>
          </cell>
          <cell r="F1017">
            <v>5114900</v>
          </cell>
          <cell r="H1017">
            <v>5480250</v>
          </cell>
          <cell r="J1017">
            <v>4384200</v>
          </cell>
        </row>
        <row r="1018">
          <cell r="A1018">
            <v>210820</v>
          </cell>
          <cell r="B1018" t="str">
            <v>MA</v>
          </cell>
          <cell r="C1018" t="str">
            <v>PEDREIRAS</v>
          </cell>
          <cell r="D1018" t="str">
            <v>210820</v>
          </cell>
          <cell r="F1018">
            <v>5627636</v>
          </cell>
          <cell r="H1018">
            <v>6029610</v>
          </cell>
          <cell r="J1018">
            <v>4823688</v>
          </cell>
        </row>
        <row r="1019">
          <cell r="A1019">
            <v>210845</v>
          </cell>
          <cell r="B1019" t="str">
            <v>MA</v>
          </cell>
          <cell r="C1019" t="str">
            <v>PERITORÓ</v>
          </cell>
          <cell r="D1019" t="str">
            <v>210845</v>
          </cell>
          <cell r="F1019">
            <v>1338400</v>
          </cell>
          <cell r="H1019">
            <v>1434000</v>
          </cell>
          <cell r="J1019">
            <v>1147200</v>
          </cell>
        </row>
        <row r="1020">
          <cell r="A1020">
            <v>210860</v>
          </cell>
          <cell r="B1020" t="str">
            <v>MA</v>
          </cell>
          <cell r="C1020" t="str">
            <v>PINHEIRO</v>
          </cell>
          <cell r="D1020" t="str">
            <v>210860</v>
          </cell>
          <cell r="F1020">
            <v>10292296</v>
          </cell>
          <cell r="H1020">
            <v>11027460</v>
          </cell>
          <cell r="J1020">
            <v>8821968</v>
          </cell>
        </row>
        <row r="1021">
          <cell r="A1021">
            <v>210880</v>
          </cell>
          <cell r="B1021" t="str">
            <v>MA</v>
          </cell>
          <cell r="C1021" t="str">
            <v>PIRAPEMAS</v>
          </cell>
          <cell r="D1021" t="str">
            <v>210880</v>
          </cell>
          <cell r="F1021">
            <v>768723</v>
          </cell>
          <cell r="H1021">
            <v>762568</v>
          </cell>
          <cell r="J1021">
            <v>593638</v>
          </cell>
        </row>
        <row r="1022">
          <cell r="A1022">
            <v>210900</v>
          </cell>
          <cell r="B1022" t="str">
            <v>MA</v>
          </cell>
          <cell r="C1022" t="str">
            <v>PORTO FRANCO</v>
          </cell>
          <cell r="D1022" t="str">
            <v>210900</v>
          </cell>
          <cell r="F1022">
            <v>4267620</v>
          </cell>
          <cell r="H1022">
            <v>4572450</v>
          </cell>
          <cell r="J1022">
            <v>3657960</v>
          </cell>
        </row>
        <row r="1023">
          <cell r="A1023">
            <v>210950</v>
          </cell>
          <cell r="B1023" t="str">
            <v>MA</v>
          </cell>
          <cell r="C1023" t="str">
            <v>RIACHÃO</v>
          </cell>
          <cell r="D1023" t="str">
            <v>210950</v>
          </cell>
          <cell r="F1023">
            <v>3286276</v>
          </cell>
          <cell r="H1023">
            <v>3521010</v>
          </cell>
          <cell r="J1023">
            <v>2816808</v>
          </cell>
        </row>
        <row r="1024">
          <cell r="A1024">
            <v>210955</v>
          </cell>
          <cell r="B1024" t="str">
            <v>MA</v>
          </cell>
          <cell r="C1024" t="str">
            <v>RIBAMAR FIQUENE</v>
          </cell>
          <cell r="D1024" t="str">
            <v>210955</v>
          </cell>
          <cell r="F1024">
            <v>605248</v>
          </cell>
          <cell r="H1024">
            <v>648480</v>
          </cell>
          <cell r="J1024">
            <v>518784</v>
          </cell>
        </row>
        <row r="1025">
          <cell r="A1025">
            <v>210975</v>
          </cell>
          <cell r="B1025" t="str">
            <v>MA</v>
          </cell>
          <cell r="C1025" t="str">
            <v>SANTA FILOMENA DO MARANHÃO</v>
          </cell>
          <cell r="D1025" t="str">
            <v>210975</v>
          </cell>
          <cell r="F1025">
            <v>640388</v>
          </cell>
          <cell r="H1025">
            <v>686130</v>
          </cell>
          <cell r="J1025">
            <v>548904</v>
          </cell>
        </row>
        <row r="1026">
          <cell r="A1026">
            <v>211000</v>
          </cell>
          <cell r="B1026" t="str">
            <v>MA</v>
          </cell>
          <cell r="C1026" t="str">
            <v>SANTA LUZIA</v>
          </cell>
          <cell r="D1026" t="str">
            <v>211000</v>
          </cell>
          <cell r="F1026">
            <v>14756252</v>
          </cell>
          <cell r="H1026">
            <v>15810270</v>
          </cell>
          <cell r="J1026">
            <v>12648216</v>
          </cell>
        </row>
        <row r="1027">
          <cell r="A1027">
            <v>211023</v>
          </cell>
          <cell r="B1027" t="str">
            <v>MA</v>
          </cell>
          <cell r="C1027" t="str">
            <v>SANTANA DO MARANHÃO</v>
          </cell>
          <cell r="D1027" t="str">
            <v>211023</v>
          </cell>
          <cell r="F1027">
            <v>1042580</v>
          </cell>
          <cell r="H1027">
            <v>1117050</v>
          </cell>
          <cell r="J1027">
            <v>893640</v>
          </cell>
        </row>
        <row r="1028">
          <cell r="A1028">
            <v>211040</v>
          </cell>
          <cell r="B1028" t="str">
            <v>MA</v>
          </cell>
          <cell r="C1028" t="str">
            <v>SÃO BENEDITO DO RIO PRETO</v>
          </cell>
          <cell r="D1028" t="str">
            <v>211040</v>
          </cell>
          <cell r="F1028">
            <v>492044</v>
          </cell>
          <cell r="H1028">
            <v>527190</v>
          </cell>
          <cell r="J1028">
            <v>421752</v>
          </cell>
        </row>
        <row r="1029">
          <cell r="A1029">
            <v>211085</v>
          </cell>
          <cell r="B1029" t="str">
            <v>MA</v>
          </cell>
          <cell r="C1029" t="str">
            <v>SÃO FRANCISCO DO BREJÃO</v>
          </cell>
          <cell r="D1029" t="str">
            <v>211085</v>
          </cell>
          <cell r="F1029">
            <v>2824528</v>
          </cell>
          <cell r="H1029">
            <v>3026280</v>
          </cell>
          <cell r="J1029">
            <v>2421024</v>
          </cell>
        </row>
        <row r="1030">
          <cell r="A1030">
            <v>211102</v>
          </cell>
          <cell r="B1030" t="str">
            <v>MA</v>
          </cell>
          <cell r="C1030" t="str">
            <v>SÃO JOÃO DO CARÚ</v>
          </cell>
          <cell r="D1030" t="str">
            <v>211102</v>
          </cell>
          <cell r="F1030">
            <v>771736</v>
          </cell>
          <cell r="H1030">
            <v>826860</v>
          </cell>
          <cell r="J1030">
            <v>661488</v>
          </cell>
        </row>
        <row r="1031">
          <cell r="A1031">
            <v>211120</v>
          </cell>
          <cell r="B1031" t="str">
            <v>MA</v>
          </cell>
          <cell r="C1031" t="str">
            <v>SÃO JOSÉ DE RIBAMAR</v>
          </cell>
          <cell r="D1031" t="str">
            <v>211120</v>
          </cell>
          <cell r="E1031">
            <v>475420</v>
          </cell>
          <cell r="F1031">
            <v>63548509</v>
          </cell>
          <cell r="G1031">
            <v>467006</v>
          </cell>
          <cell r="H1031">
            <v>70831563</v>
          </cell>
          <cell r="I1031">
            <v>449143</v>
          </cell>
          <cell r="J1031">
            <v>66263642</v>
          </cell>
        </row>
        <row r="1032">
          <cell r="A1032">
            <v>211125</v>
          </cell>
          <cell r="B1032" t="str">
            <v>MA</v>
          </cell>
          <cell r="C1032" t="str">
            <v>SÃO JOSÉ DOS BASÍLIOS</v>
          </cell>
          <cell r="D1032" t="str">
            <v>211125</v>
          </cell>
          <cell r="F1032">
            <v>15912288</v>
          </cell>
          <cell r="H1032">
            <v>17048880</v>
          </cell>
          <cell r="J1032">
            <v>13751295</v>
          </cell>
        </row>
        <row r="1033">
          <cell r="A1033">
            <v>211130</v>
          </cell>
          <cell r="B1033" t="str">
            <v>MA</v>
          </cell>
          <cell r="C1033" t="str">
            <v>SÃO LUÍS</v>
          </cell>
          <cell r="D1033" t="str">
            <v>211130</v>
          </cell>
          <cell r="F1033">
            <v>56476</v>
          </cell>
          <cell r="H1033">
            <v>60510</v>
          </cell>
          <cell r="J1033">
            <v>48408</v>
          </cell>
        </row>
        <row r="1034">
          <cell r="A1034">
            <v>211153</v>
          </cell>
          <cell r="B1034" t="str">
            <v>MA</v>
          </cell>
          <cell r="C1034" t="str">
            <v>SÃO PEDRO DA ÁGUA BRANCA</v>
          </cell>
          <cell r="D1034" t="str">
            <v>211153</v>
          </cell>
          <cell r="F1034">
            <v>197148</v>
          </cell>
          <cell r="H1034">
            <v>211230</v>
          </cell>
          <cell r="J1034">
            <v>168984</v>
          </cell>
        </row>
        <row r="1035">
          <cell r="A1035">
            <v>211157</v>
          </cell>
          <cell r="B1035" t="str">
            <v>MA</v>
          </cell>
          <cell r="C1035" t="str">
            <v>SÃO PEDRO DOS CRENTES</v>
          </cell>
          <cell r="D1035" t="str">
            <v>211157</v>
          </cell>
          <cell r="F1035">
            <v>9929651</v>
          </cell>
          <cell r="H1035">
            <v>10054122</v>
          </cell>
          <cell r="J1035">
            <v>7514694</v>
          </cell>
        </row>
        <row r="1036">
          <cell r="A1036">
            <v>211160</v>
          </cell>
          <cell r="B1036" t="str">
            <v>MA</v>
          </cell>
          <cell r="C1036" t="str">
            <v>SÃO RAIMUNDO DAS MANGABEIRAS</v>
          </cell>
          <cell r="D1036" t="str">
            <v>211160</v>
          </cell>
          <cell r="F1036">
            <v>23404500</v>
          </cell>
          <cell r="H1036">
            <v>24804392</v>
          </cell>
          <cell r="I1036">
            <v>10842</v>
          </cell>
          <cell r="J1036">
            <v>19746290</v>
          </cell>
        </row>
        <row r="1037">
          <cell r="A1037">
            <v>211172</v>
          </cell>
          <cell r="B1037" t="str">
            <v>MA</v>
          </cell>
          <cell r="C1037" t="str">
            <v>SATUBINHA</v>
          </cell>
          <cell r="D1037" t="str">
            <v>211172</v>
          </cell>
          <cell r="F1037">
            <v>3318474</v>
          </cell>
          <cell r="H1037">
            <v>3932295</v>
          </cell>
          <cell r="J1037">
            <v>3515607</v>
          </cell>
        </row>
        <row r="1038">
          <cell r="A1038">
            <v>211180</v>
          </cell>
          <cell r="B1038" t="str">
            <v>MA</v>
          </cell>
          <cell r="C1038" t="str">
            <v>SÍTIO NOVO</v>
          </cell>
          <cell r="D1038" t="str">
            <v>211180</v>
          </cell>
          <cell r="F1038">
            <v>2082724</v>
          </cell>
          <cell r="H1038">
            <v>2231490</v>
          </cell>
          <cell r="J1038">
            <v>1785192</v>
          </cell>
        </row>
        <row r="1039">
          <cell r="A1039">
            <v>211227</v>
          </cell>
          <cell r="B1039" t="str">
            <v>MA</v>
          </cell>
          <cell r="C1039" t="str">
            <v>TUFILÂNDIA</v>
          </cell>
          <cell r="D1039" t="str">
            <v>211227</v>
          </cell>
          <cell r="F1039">
            <v>1337644</v>
          </cell>
          <cell r="H1039">
            <v>1433190</v>
          </cell>
          <cell r="J1039">
            <v>1146552</v>
          </cell>
        </row>
        <row r="1040">
          <cell r="A1040">
            <v>211250</v>
          </cell>
          <cell r="B1040" t="str">
            <v>MA</v>
          </cell>
          <cell r="C1040" t="str">
            <v>TUTÓIA</v>
          </cell>
          <cell r="D1040" t="str">
            <v>211250</v>
          </cell>
          <cell r="F1040">
            <v>679924</v>
          </cell>
          <cell r="H1040">
            <v>728490</v>
          </cell>
          <cell r="J1040">
            <v>582792</v>
          </cell>
        </row>
        <row r="1041">
          <cell r="A1041">
            <v>211285</v>
          </cell>
          <cell r="B1041" t="str">
            <v>MA</v>
          </cell>
          <cell r="C1041" t="str">
            <v>VILA NOVA DOS MARTÍRIOS</v>
          </cell>
          <cell r="D1041" t="str">
            <v>211285</v>
          </cell>
          <cell r="E1041">
            <v>116960</v>
          </cell>
          <cell r="F1041">
            <v>8259908</v>
          </cell>
          <cell r="G1041">
            <v>8329</v>
          </cell>
          <cell r="H1041">
            <v>7449388</v>
          </cell>
          <cell r="I1041">
            <v>4824</v>
          </cell>
          <cell r="J1041">
            <v>5711618</v>
          </cell>
        </row>
        <row r="1042">
          <cell r="A1042">
            <v>211400</v>
          </cell>
          <cell r="B1042" t="str">
            <v>MA</v>
          </cell>
          <cell r="C1042" t="str">
            <v>ZÉ DOCA</v>
          </cell>
          <cell r="D1042" t="str">
            <v>211400</v>
          </cell>
          <cell r="F1042">
            <v>3206588</v>
          </cell>
          <cell r="H1042">
            <v>3435630</v>
          </cell>
          <cell r="J1042">
            <v>2748504</v>
          </cell>
        </row>
        <row r="1043">
          <cell r="A1043">
            <v>510010</v>
          </cell>
          <cell r="B1043" t="str">
            <v>MT</v>
          </cell>
          <cell r="C1043" t="str">
            <v>ACORIZAL</v>
          </cell>
          <cell r="D1043" t="str">
            <v>510010</v>
          </cell>
          <cell r="F1043">
            <v>11906134</v>
          </cell>
          <cell r="G1043">
            <v>53805</v>
          </cell>
          <cell r="H1043">
            <v>11553372</v>
          </cell>
          <cell r="J1043">
            <v>10768125</v>
          </cell>
        </row>
        <row r="1044">
          <cell r="A1044">
            <v>510020</v>
          </cell>
          <cell r="B1044" t="str">
            <v>MT</v>
          </cell>
          <cell r="C1044" t="str">
            <v>ÁGUA BOA</v>
          </cell>
          <cell r="D1044" t="str">
            <v>510020</v>
          </cell>
          <cell r="E1044">
            <v>68844</v>
          </cell>
          <cell r="F1044">
            <v>28072469</v>
          </cell>
          <cell r="G1044">
            <v>41761</v>
          </cell>
          <cell r="H1044">
            <v>30525144</v>
          </cell>
          <cell r="I1044">
            <v>53222</v>
          </cell>
          <cell r="J1044">
            <v>31488386</v>
          </cell>
        </row>
        <row r="1045">
          <cell r="A1045">
            <v>510025</v>
          </cell>
          <cell r="B1045" t="str">
            <v>MT</v>
          </cell>
          <cell r="C1045" t="str">
            <v>ALTA FLORESTA</v>
          </cell>
          <cell r="D1045" t="str">
            <v>510025</v>
          </cell>
          <cell r="E1045">
            <v>368565</v>
          </cell>
          <cell r="F1045">
            <v>30398893</v>
          </cell>
          <cell r="G1045">
            <v>426596</v>
          </cell>
          <cell r="H1045">
            <v>30827834</v>
          </cell>
          <cell r="I1045">
            <v>346057</v>
          </cell>
          <cell r="J1045">
            <v>38132108</v>
          </cell>
        </row>
        <row r="1046">
          <cell r="A1046">
            <v>510030</v>
          </cell>
          <cell r="B1046" t="str">
            <v>MT</v>
          </cell>
          <cell r="C1046" t="str">
            <v>ALTO ARAGUAIA</v>
          </cell>
          <cell r="D1046" t="str">
            <v>510030</v>
          </cell>
          <cell r="E1046">
            <v>24861</v>
          </cell>
          <cell r="F1046">
            <v>86886799</v>
          </cell>
          <cell r="G1046">
            <v>28006</v>
          </cell>
          <cell r="H1046">
            <v>93134960</v>
          </cell>
          <cell r="I1046">
            <v>27845</v>
          </cell>
          <cell r="J1046">
            <v>74974669</v>
          </cell>
        </row>
        <row r="1047">
          <cell r="A1047">
            <v>510035</v>
          </cell>
          <cell r="B1047" t="str">
            <v>MT</v>
          </cell>
          <cell r="C1047" t="str">
            <v>ALTO BOA VISTA</v>
          </cell>
          <cell r="D1047" t="str">
            <v>510035</v>
          </cell>
          <cell r="F1047">
            <v>10281673</v>
          </cell>
          <cell r="G1047">
            <v>5766</v>
          </cell>
          <cell r="H1047">
            <v>10482837</v>
          </cell>
          <cell r="I1047">
            <v>26951</v>
          </cell>
          <cell r="J1047">
            <v>7609932</v>
          </cell>
        </row>
        <row r="1048">
          <cell r="A1048">
            <v>510050</v>
          </cell>
          <cell r="B1048" t="str">
            <v>MT</v>
          </cell>
          <cell r="C1048" t="str">
            <v>ALTO PARAGUAI</v>
          </cell>
          <cell r="D1048" t="str">
            <v>510050</v>
          </cell>
          <cell r="E1048">
            <v>217</v>
          </cell>
          <cell r="F1048">
            <v>279552</v>
          </cell>
          <cell r="G1048">
            <v>327</v>
          </cell>
          <cell r="H1048">
            <v>305346</v>
          </cell>
          <cell r="I1048">
            <v>462</v>
          </cell>
          <cell r="J1048">
            <v>244034</v>
          </cell>
        </row>
        <row r="1049">
          <cell r="A1049">
            <v>510060</v>
          </cell>
          <cell r="B1049" t="str">
            <v>MT</v>
          </cell>
          <cell r="C1049" t="str">
            <v>ALTO TAQUARI</v>
          </cell>
          <cell r="D1049" t="str">
            <v>510060</v>
          </cell>
          <cell r="E1049">
            <v>6621</v>
          </cell>
          <cell r="F1049">
            <v>27647498</v>
          </cell>
          <cell r="G1049">
            <v>773</v>
          </cell>
          <cell r="H1049">
            <v>30982692</v>
          </cell>
          <cell r="I1049">
            <v>8511</v>
          </cell>
          <cell r="J1049">
            <v>25529718</v>
          </cell>
        </row>
        <row r="1050">
          <cell r="A1050">
            <v>510100</v>
          </cell>
          <cell r="B1050" t="str">
            <v>MT</v>
          </cell>
          <cell r="C1050" t="str">
            <v>ARAGUAIANA</v>
          </cell>
          <cell r="D1050" t="str">
            <v>510100</v>
          </cell>
          <cell r="E1050">
            <v>9269</v>
          </cell>
          <cell r="F1050">
            <v>2554718</v>
          </cell>
          <cell r="G1050">
            <v>4784</v>
          </cell>
          <cell r="H1050">
            <v>2518331</v>
          </cell>
          <cell r="I1050">
            <v>829</v>
          </cell>
          <cell r="J1050">
            <v>2143535</v>
          </cell>
        </row>
        <row r="1051">
          <cell r="A1051">
            <v>510120</v>
          </cell>
          <cell r="B1051" t="str">
            <v>MT</v>
          </cell>
          <cell r="C1051" t="str">
            <v>ARAGUAINHA</v>
          </cell>
          <cell r="D1051" t="str">
            <v>510120</v>
          </cell>
          <cell r="E1051">
            <v>17790</v>
          </cell>
          <cell r="F1051">
            <v>2370045</v>
          </cell>
          <cell r="H1051">
            <v>2134710</v>
          </cell>
          <cell r="J1051">
            <v>1707768</v>
          </cell>
        </row>
        <row r="1052">
          <cell r="A1052">
            <v>510125</v>
          </cell>
          <cell r="B1052" t="str">
            <v>MT</v>
          </cell>
          <cell r="C1052" t="str">
            <v>ARAPUTANGA</v>
          </cell>
          <cell r="D1052" t="str">
            <v>510125</v>
          </cell>
          <cell r="E1052">
            <v>66199</v>
          </cell>
          <cell r="F1052">
            <v>13022025</v>
          </cell>
          <cell r="G1052">
            <v>115407</v>
          </cell>
          <cell r="H1052">
            <v>12250502</v>
          </cell>
          <cell r="I1052">
            <v>67051</v>
          </cell>
          <cell r="J1052">
            <v>9913105</v>
          </cell>
        </row>
        <row r="1053">
          <cell r="A1053">
            <v>510130</v>
          </cell>
          <cell r="B1053" t="str">
            <v>MT</v>
          </cell>
          <cell r="C1053" t="str">
            <v>ARENÁPOLIS</v>
          </cell>
          <cell r="D1053" t="str">
            <v>510130</v>
          </cell>
          <cell r="E1053">
            <v>24723</v>
          </cell>
          <cell r="F1053">
            <v>19238724</v>
          </cell>
          <cell r="G1053">
            <v>79197</v>
          </cell>
          <cell r="H1053">
            <v>21828811</v>
          </cell>
          <cell r="I1053">
            <v>25717</v>
          </cell>
          <cell r="J1053">
            <v>17275795</v>
          </cell>
        </row>
        <row r="1054">
          <cell r="A1054">
            <v>510140</v>
          </cell>
          <cell r="B1054" t="str">
            <v>MT</v>
          </cell>
          <cell r="C1054" t="str">
            <v>ARIPUANÃ</v>
          </cell>
          <cell r="D1054" t="str">
            <v>510140</v>
          </cell>
          <cell r="E1054">
            <v>49876</v>
          </cell>
          <cell r="F1054">
            <v>39474005</v>
          </cell>
          <cell r="G1054">
            <v>408106</v>
          </cell>
          <cell r="H1054">
            <v>40312892</v>
          </cell>
          <cell r="J1054">
            <v>34114056</v>
          </cell>
        </row>
        <row r="1055">
          <cell r="A1055">
            <v>510160</v>
          </cell>
          <cell r="B1055" t="str">
            <v>MT</v>
          </cell>
          <cell r="C1055" t="str">
            <v>BARÃO DE MELGAÇO</v>
          </cell>
          <cell r="D1055" t="str">
            <v>510160</v>
          </cell>
          <cell r="F1055">
            <v>929572</v>
          </cell>
          <cell r="H1055">
            <v>995970</v>
          </cell>
          <cell r="J1055">
            <v>796776</v>
          </cell>
        </row>
        <row r="1056">
          <cell r="A1056">
            <v>510170</v>
          </cell>
          <cell r="B1056" t="str">
            <v>MT</v>
          </cell>
          <cell r="C1056" t="str">
            <v>BARRA DO BUGRES</v>
          </cell>
          <cell r="D1056" t="str">
            <v>510170</v>
          </cell>
          <cell r="E1056">
            <v>288646</v>
          </cell>
          <cell r="F1056">
            <v>35174187</v>
          </cell>
          <cell r="G1056">
            <v>134577</v>
          </cell>
          <cell r="H1056">
            <v>40185459</v>
          </cell>
          <cell r="I1056">
            <v>142259</v>
          </cell>
          <cell r="J1056">
            <v>33133474</v>
          </cell>
        </row>
        <row r="1057">
          <cell r="A1057">
            <v>510180</v>
          </cell>
          <cell r="B1057" t="str">
            <v>MT</v>
          </cell>
          <cell r="C1057" t="str">
            <v>BARRA DO GARÇAS</v>
          </cell>
          <cell r="D1057" t="str">
            <v>510180</v>
          </cell>
          <cell r="E1057">
            <v>545814</v>
          </cell>
          <cell r="F1057">
            <v>51857041</v>
          </cell>
          <cell r="G1057">
            <v>573708</v>
          </cell>
          <cell r="H1057">
            <v>73418475</v>
          </cell>
          <cell r="I1057">
            <v>415487</v>
          </cell>
          <cell r="J1057">
            <v>54802651</v>
          </cell>
        </row>
        <row r="1058">
          <cell r="A1058">
            <v>510185</v>
          </cell>
          <cell r="B1058" t="str">
            <v>MT</v>
          </cell>
          <cell r="C1058" t="str">
            <v>BOM JESUS DO ARAGUAIA</v>
          </cell>
          <cell r="D1058" t="str">
            <v>510185</v>
          </cell>
          <cell r="E1058">
            <v>8796</v>
          </cell>
          <cell r="F1058">
            <v>7046383</v>
          </cell>
          <cell r="G1058">
            <v>135</v>
          </cell>
          <cell r="H1058">
            <v>9402447</v>
          </cell>
          <cell r="I1058">
            <v>5895</v>
          </cell>
          <cell r="J1058">
            <v>7462791</v>
          </cell>
        </row>
        <row r="1059">
          <cell r="A1059">
            <v>510190</v>
          </cell>
          <cell r="B1059" t="str">
            <v>MT</v>
          </cell>
          <cell r="C1059" t="str">
            <v>BRASNORTE</v>
          </cell>
          <cell r="D1059" t="str">
            <v>510190</v>
          </cell>
          <cell r="E1059">
            <v>163719</v>
          </cell>
          <cell r="F1059">
            <v>27932324</v>
          </cell>
          <cell r="G1059">
            <v>7012</v>
          </cell>
          <cell r="H1059">
            <v>29196134</v>
          </cell>
          <cell r="I1059">
            <v>888</v>
          </cell>
          <cell r="J1059">
            <v>23261663</v>
          </cell>
        </row>
        <row r="1060">
          <cell r="A1060">
            <v>510250</v>
          </cell>
          <cell r="B1060" t="str">
            <v>MT</v>
          </cell>
          <cell r="C1060" t="str">
            <v>CÁCERES</v>
          </cell>
          <cell r="D1060" t="str">
            <v>510250</v>
          </cell>
          <cell r="E1060">
            <v>114589</v>
          </cell>
          <cell r="F1060">
            <v>75720859</v>
          </cell>
          <cell r="G1060">
            <v>15128</v>
          </cell>
          <cell r="H1060">
            <v>81840132</v>
          </cell>
          <cell r="I1060">
            <v>16453</v>
          </cell>
          <cell r="J1060">
            <v>65238991</v>
          </cell>
        </row>
        <row r="1061">
          <cell r="A1061">
            <v>510260</v>
          </cell>
          <cell r="B1061" t="str">
            <v>MT</v>
          </cell>
          <cell r="C1061" t="str">
            <v>CAMPINÁPOLIS</v>
          </cell>
          <cell r="D1061" t="str">
            <v>510260</v>
          </cell>
          <cell r="E1061">
            <v>6080</v>
          </cell>
          <cell r="F1061">
            <v>5306173</v>
          </cell>
          <cell r="G1061">
            <v>69806</v>
          </cell>
          <cell r="H1061">
            <v>4102439</v>
          </cell>
          <cell r="I1061">
            <v>12748</v>
          </cell>
          <cell r="J1061">
            <v>2574475</v>
          </cell>
        </row>
        <row r="1062">
          <cell r="A1062">
            <v>510267</v>
          </cell>
          <cell r="B1062" t="str">
            <v>MT</v>
          </cell>
          <cell r="C1062" t="str">
            <v>CAMPO VERDE</v>
          </cell>
          <cell r="D1062" t="str">
            <v>510267</v>
          </cell>
          <cell r="E1062">
            <v>13023</v>
          </cell>
          <cell r="F1062">
            <v>69191</v>
          </cell>
          <cell r="G1062">
            <v>8168</v>
          </cell>
          <cell r="H1062">
            <v>108350</v>
          </cell>
          <cell r="I1062">
            <v>13006</v>
          </cell>
          <cell r="J1062">
            <v>96418</v>
          </cell>
        </row>
        <row r="1063">
          <cell r="A1063">
            <v>510269</v>
          </cell>
          <cell r="B1063" t="str">
            <v>MT</v>
          </cell>
          <cell r="C1063" t="str">
            <v>CANABRAVA DO NORTE</v>
          </cell>
          <cell r="D1063" t="str">
            <v>510269</v>
          </cell>
          <cell r="F1063">
            <v>6016752</v>
          </cell>
          <cell r="H1063">
            <v>6446520</v>
          </cell>
          <cell r="I1063">
            <v>2</v>
          </cell>
          <cell r="J1063">
            <v>5157168</v>
          </cell>
        </row>
        <row r="1064">
          <cell r="A1064">
            <v>510270</v>
          </cell>
          <cell r="B1064" t="str">
            <v>MT</v>
          </cell>
          <cell r="C1064" t="str">
            <v>CANARANA</v>
          </cell>
          <cell r="D1064" t="str">
            <v>510270</v>
          </cell>
          <cell r="E1064">
            <v>82257</v>
          </cell>
          <cell r="F1064">
            <v>8157293</v>
          </cell>
          <cell r="G1064">
            <v>208168</v>
          </cell>
          <cell r="H1064">
            <v>13697772</v>
          </cell>
          <cell r="I1064">
            <v>129865</v>
          </cell>
          <cell r="J1064">
            <v>9935497</v>
          </cell>
        </row>
        <row r="1065">
          <cell r="A1065">
            <v>510279</v>
          </cell>
          <cell r="B1065" t="str">
            <v>MT</v>
          </cell>
          <cell r="C1065" t="str">
            <v>CARLINDA</v>
          </cell>
          <cell r="D1065" t="str">
            <v>510279</v>
          </cell>
          <cell r="F1065">
            <v>17596684</v>
          </cell>
          <cell r="H1065">
            <v>18853590</v>
          </cell>
          <cell r="J1065">
            <v>15082872</v>
          </cell>
        </row>
        <row r="1066">
          <cell r="A1066">
            <v>510285</v>
          </cell>
          <cell r="B1066" t="str">
            <v>MT</v>
          </cell>
          <cell r="C1066" t="str">
            <v>CASTANHEIRA</v>
          </cell>
          <cell r="D1066" t="str">
            <v>510285</v>
          </cell>
          <cell r="F1066">
            <v>2414300</v>
          </cell>
          <cell r="H1066">
            <v>2586750</v>
          </cell>
          <cell r="J1066">
            <v>2069400</v>
          </cell>
        </row>
        <row r="1067">
          <cell r="A1067">
            <v>510300</v>
          </cell>
          <cell r="B1067" t="str">
            <v>MT</v>
          </cell>
          <cell r="C1067" t="str">
            <v>CHAPADA DOS GUIMARÃES</v>
          </cell>
          <cell r="D1067" t="str">
            <v>510300</v>
          </cell>
          <cell r="E1067">
            <v>121056</v>
          </cell>
          <cell r="F1067">
            <v>25443833</v>
          </cell>
          <cell r="G1067">
            <v>53313</v>
          </cell>
          <cell r="H1067">
            <v>24390600</v>
          </cell>
          <cell r="I1067">
            <v>90607</v>
          </cell>
          <cell r="J1067">
            <v>17665713</v>
          </cell>
        </row>
        <row r="1068">
          <cell r="A1068">
            <v>510310</v>
          </cell>
          <cell r="B1068" t="str">
            <v>MT</v>
          </cell>
          <cell r="C1068" t="str">
            <v>COCALINHO</v>
          </cell>
          <cell r="D1068" t="str">
            <v>510310</v>
          </cell>
          <cell r="E1068">
            <v>2676</v>
          </cell>
          <cell r="F1068">
            <v>3811396</v>
          </cell>
          <cell r="G1068">
            <v>3754</v>
          </cell>
          <cell r="H1068">
            <v>5393202</v>
          </cell>
          <cell r="I1068">
            <v>1644</v>
          </cell>
          <cell r="J1068">
            <v>4798896</v>
          </cell>
        </row>
        <row r="1069">
          <cell r="A1069">
            <v>510320</v>
          </cell>
          <cell r="B1069" t="str">
            <v>MT</v>
          </cell>
          <cell r="C1069" t="str">
            <v>COLÍDER</v>
          </cell>
          <cell r="D1069" t="str">
            <v>510320</v>
          </cell>
          <cell r="F1069">
            <v>42214396</v>
          </cell>
          <cell r="H1069">
            <v>45229710</v>
          </cell>
          <cell r="J1069">
            <v>36183768</v>
          </cell>
        </row>
        <row r="1070">
          <cell r="A1070">
            <v>510325</v>
          </cell>
          <cell r="B1070" t="str">
            <v>MT</v>
          </cell>
          <cell r="C1070" t="str">
            <v>COLNIZA</v>
          </cell>
          <cell r="D1070" t="str">
            <v>510325</v>
          </cell>
          <cell r="F1070">
            <v>257600</v>
          </cell>
          <cell r="H1070">
            <v>276000</v>
          </cell>
          <cell r="J1070">
            <v>220800</v>
          </cell>
        </row>
        <row r="1071">
          <cell r="A1071">
            <v>510330</v>
          </cell>
          <cell r="B1071" t="str">
            <v>MT</v>
          </cell>
          <cell r="C1071" t="str">
            <v>COMODORO</v>
          </cell>
          <cell r="D1071" t="str">
            <v>510330</v>
          </cell>
          <cell r="E1071">
            <v>136325</v>
          </cell>
          <cell r="F1071">
            <v>11666776</v>
          </cell>
          <cell r="G1071">
            <v>81090</v>
          </cell>
          <cell r="H1071">
            <v>12332085</v>
          </cell>
          <cell r="I1071">
            <v>88310</v>
          </cell>
          <cell r="J1071">
            <v>9656641</v>
          </cell>
        </row>
        <row r="1072">
          <cell r="A1072">
            <v>510336</v>
          </cell>
          <cell r="B1072" t="str">
            <v>MT</v>
          </cell>
          <cell r="C1072" t="str">
            <v>CONQUISTA D'OESTE</v>
          </cell>
          <cell r="D1072" t="str">
            <v>510336</v>
          </cell>
          <cell r="E1072">
            <v>55986</v>
          </cell>
          <cell r="F1072">
            <v>9120519</v>
          </cell>
          <cell r="G1072">
            <v>45179</v>
          </cell>
          <cell r="H1072">
            <v>8400554</v>
          </cell>
          <cell r="I1072">
            <v>55875</v>
          </cell>
          <cell r="J1072">
            <v>6329039</v>
          </cell>
        </row>
        <row r="1073">
          <cell r="A1073">
            <v>510340</v>
          </cell>
          <cell r="B1073" t="str">
            <v>MT</v>
          </cell>
          <cell r="C1073" t="str">
            <v>CUIABÁ</v>
          </cell>
          <cell r="D1073" t="str">
            <v>510340</v>
          </cell>
          <cell r="F1073">
            <v>843715460</v>
          </cell>
          <cell r="H1073">
            <v>903980850</v>
          </cell>
          <cell r="J1073">
            <v>723184680</v>
          </cell>
        </row>
        <row r="1074">
          <cell r="A1074">
            <v>510343</v>
          </cell>
          <cell r="B1074" t="str">
            <v>MT</v>
          </cell>
          <cell r="C1074" t="str">
            <v>CURVELÂNDIA</v>
          </cell>
          <cell r="D1074" t="str">
            <v>510343</v>
          </cell>
          <cell r="E1074">
            <v>329760</v>
          </cell>
          <cell r="F1074">
            <v>11188944</v>
          </cell>
          <cell r="G1074">
            <v>125910</v>
          </cell>
          <cell r="H1074">
            <v>13974887</v>
          </cell>
          <cell r="I1074">
            <v>60570</v>
          </cell>
          <cell r="J1074">
            <v>11647797</v>
          </cell>
        </row>
        <row r="1075">
          <cell r="A1075">
            <v>510345</v>
          </cell>
          <cell r="B1075" t="str">
            <v>MT</v>
          </cell>
          <cell r="C1075" t="str">
            <v>DENISE</v>
          </cell>
          <cell r="D1075" t="str">
            <v>510345</v>
          </cell>
          <cell r="F1075">
            <v>3646526</v>
          </cell>
          <cell r="H1075">
            <v>3869940</v>
          </cell>
          <cell r="J1075">
            <v>3095376</v>
          </cell>
        </row>
        <row r="1076">
          <cell r="A1076">
            <v>510350</v>
          </cell>
          <cell r="B1076" t="str">
            <v>MT</v>
          </cell>
          <cell r="C1076" t="str">
            <v>DIAMANTINO</v>
          </cell>
          <cell r="D1076" t="str">
            <v>510350</v>
          </cell>
          <cell r="E1076">
            <v>2469</v>
          </cell>
          <cell r="F1076">
            <v>67058</v>
          </cell>
          <cell r="G1076">
            <v>569</v>
          </cell>
          <cell r="H1076">
            <v>46478</v>
          </cell>
          <cell r="I1076">
            <v>710</v>
          </cell>
          <cell r="J1076">
            <v>37996</v>
          </cell>
        </row>
        <row r="1077">
          <cell r="A1077">
            <v>510360</v>
          </cell>
          <cell r="B1077" t="str">
            <v>MT</v>
          </cell>
          <cell r="C1077" t="str">
            <v>DOM AQUINO</v>
          </cell>
          <cell r="D1077" t="str">
            <v>510360</v>
          </cell>
          <cell r="E1077">
            <v>31500</v>
          </cell>
          <cell r="F1077">
            <v>9736573</v>
          </cell>
          <cell r="G1077">
            <v>12094</v>
          </cell>
          <cell r="H1077">
            <v>12142056</v>
          </cell>
          <cell r="I1077">
            <v>15437</v>
          </cell>
          <cell r="J1077">
            <v>9200372</v>
          </cell>
        </row>
        <row r="1078">
          <cell r="A1078">
            <v>510380</v>
          </cell>
          <cell r="B1078" t="str">
            <v>MT</v>
          </cell>
          <cell r="C1078" t="str">
            <v>FIGUEIRÓPOLIS D'OESTE</v>
          </cell>
          <cell r="D1078" t="str">
            <v>510380</v>
          </cell>
          <cell r="E1078">
            <v>6050</v>
          </cell>
          <cell r="F1078">
            <v>6046221</v>
          </cell>
          <cell r="G1078">
            <v>2452</v>
          </cell>
          <cell r="H1078">
            <v>8433258</v>
          </cell>
          <cell r="J1078">
            <v>6760381</v>
          </cell>
        </row>
        <row r="1079">
          <cell r="A1079">
            <v>510385</v>
          </cell>
          <cell r="B1079" t="str">
            <v>MT</v>
          </cell>
          <cell r="C1079" t="str">
            <v>GAÚCHA DO NORTE</v>
          </cell>
          <cell r="D1079" t="str">
            <v>510385</v>
          </cell>
          <cell r="F1079">
            <v>1687952</v>
          </cell>
          <cell r="H1079">
            <v>1808520</v>
          </cell>
          <cell r="J1079">
            <v>1446816</v>
          </cell>
        </row>
        <row r="1080">
          <cell r="A1080">
            <v>510390</v>
          </cell>
          <cell r="B1080" t="str">
            <v>MT</v>
          </cell>
          <cell r="C1080" t="str">
            <v>GENERAL CARNEIRO</v>
          </cell>
          <cell r="D1080" t="str">
            <v>510390</v>
          </cell>
          <cell r="E1080">
            <v>3711</v>
          </cell>
          <cell r="F1080">
            <v>8785047</v>
          </cell>
          <cell r="G1080">
            <v>15719</v>
          </cell>
          <cell r="H1080">
            <v>8320602</v>
          </cell>
          <cell r="I1080">
            <v>11089</v>
          </cell>
          <cell r="J1080">
            <v>6911413</v>
          </cell>
        </row>
        <row r="1081">
          <cell r="A1081">
            <v>510395</v>
          </cell>
          <cell r="B1081" t="str">
            <v>MT</v>
          </cell>
          <cell r="C1081" t="str">
            <v>GLÓRIA D'OESTE</v>
          </cell>
          <cell r="D1081" t="str">
            <v>510395</v>
          </cell>
          <cell r="E1081">
            <v>64811</v>
          </cell>
          <cell r="F1081">
            <v>13644982</v>
          </cell>
          <cell r="G1081">
            <v>83217</v>
          </cell>
          <cell r="H1081">
            <v>15221876</v>
          </cell>
          <cell r="I1081">
            <v>45866</v>
          </cell>
          <cell r="J1081">
            <v>14552948</v>
          </cell>
        </row>
        <row r="1082">
          <cell r="A1082">
            <v>510410</v>
          </cell>
          <cell r="B1082" t="str">
            <v>MT</v>
          </cell>
          <cell r="C1082" t="str">
            <v>GUARANTÃ DO NORTE</v>
          </cell>
          <cell r="D1082" t="str">
            <v>510410</v>
          </cell>
          <cell r="F1082">
            <v>58327474</v>
          </cell>
          <cell r="H1082">
            <v>62462998</v>
          </cell>
          <cell r="J1082">
            <v>49952740</v>
          </cell>
        </row>
        <row r="1083">
          <cell r="A1083">
            <v>510420</v>
          </cell>
          <cell r="B1083" t="str">
            <v>MT</v>
          </cell>
          <cell r="C1083" t="str">
            <v>GUIRATINGA</v>
          </cell>
          <cell r="D1083" t="str">
            <v>510420</v>
          </cell>
          <cell r="F1083">
            <v>12684</v>
          </cell>
          <cell r="H1083">
            <v>13590</v>
          </cell>
          <cell r="J1083">
            <v>10872</v>
          </cell>
        </row>
        <row r="1084">
          <cell r="A1084">
            <v>510450</v>
          </cell>
          <cell r="B1084" t="str">
            <v>MT</v>
          </cell>
          <cell r="C1084" t="str">
            <v>INDIAVAÍ</v>
          </cell>
          <cell r="D1084" t="str">
            <v>510450</v>
          </cell>
          <cell r="E1084">
            <v>15392</v>
          </cell>
          <cell r="F1084">
            <v>4197458</v>
          </cell>
          <cell r="G1084">
            <v>19338</v>
          </cell>
          <cell r="H1084">
            <v>5306480</v>
          </cell>
          <cell r="I1084">
            <v>5759</v>
          </cell>
          <cell r="J1084">
            <v>4821850</v>
          </cell>
        </row>
        <row r="1085">
          <cell r="A1085">
            <v>510455</v>
          </cell>
          <cell r="B1085" t="str">
            <v>MT</v>
          </cell>
          <cell r="C1085" t="str">
            <v>ITAÚBA</v>
          </cell>
          <cell r="D1085" t="str">
            <v>510455</v>
          </cell>
          <cell r="F1085">
            <v>693140</v>
          </cell>
          <cell r="H1085">
            <v>742650</v>
          </cell>
          <cell r="J1085">
            <v>594120</v>
          </cell>
        </row>
        <row r="1086">
          <cell r="A1086">
            <v>510460</v>
          </cell>
          <cell r="B1086" t="str">
            <v>MT</v>
          </cell>
          <cell r="C1086" t="str">
            <v>ITIQUIRA</v>
          </cell>
          <cell r="D1086" t="str">
            <v>510460</v>
          </cell>
          <cell r="E1086">
            <v>7490</v>
          </cell>
          <cell r="F1086">
            <v>6362640</v>
          </cell>
          <cell r="G1086">
            <v>3550</v>
          </cell>
          <cell r="H1086">
            <v>6801038</v>
          </cell>
          <cell r="J1086">
            <v>5381345</v>
          </cell>
        </row>
        <row r="1087">
          <cell r="A1087">
            <v>510480</v>
          </cell>
          <cell r="B1087" t="str">
            <v>MT</v>
          </cell>
          <cell r="C1087" t="str">
            <v>JACIARA</v>
          </cell>
          <cell r="D1087" t="str">
            <v>510480</v>
          </cell>
          <cell r="F1087">
            <v>2160088</v>
          </cell>
          <cell r="H1087">
            <v>2314380</v>
          </cell>
          <cell r="J1087">
            <v>1851504</v>
          </cell>
        </row>
        <row r="1088">
          <cell r="A1088">
            <v>510490</v>
          </cell>
          <cell r="B1088" t="str">
            <v>MT</v>
          </cell>
          <cell r="C1088" t="str">
            <v>JANGADA</v>
          </cell>
          <cell r="D1088" t="str">
            <v>510490</v>
          </cell>
          <cell r="F1088">
            <v>4123892836</v>
          </cell>
          <cell r="H1088">
            <v>4418456610</v>
          </cell>
          <cell r="J1088">
            <v>3534765288</v>
          </cell>
        </row>
        <row r="1089">
          <cell r="A1089">
            <v>510500</v>
          </cell>
          <cell r="B1089" t="str">
            <v>MT</v>
          </cell>
          <cell r="C1089" t="str">
            <v>JAURU</v>
          </cell>
          <cell r="D1089" t="str">
            <v>510500</v>
          </cell>
          <cell r="E1089">
            <v>1</v>
          </cell>
          <cell r="F1089">
            <v>4330702</v>
          </cell>
          <cell r="G1089">
            <v>844</v>
          </cell>
          <cell r="H1089">
            <v>4836562</v>
          </cell>
          <cell r="I1089">
            <v>282</v>
          </cell>
          <cell r="J1089">
            <v>3426285</v>
          </cell>
        </row>
        <row r="1090">
          <cell r="A1090">
            <v>510510</v>
          </cell>
          <cell r="B1090" t="str">
            <v>MT</v>
          </cell>
          <cell r="C1090" t="str">
            <v>JUARA</v>
          </cell>
          <cell r="D1090" t="str">
            <v>510510</v>
          </cell>
          <cell r="F1090">
            <v>35040844</v>
          </cell>
          <cell r="H1090">
            <v>38385990</v>
          </cell>
          <cell r="I1090">
            <v>5</v>
          </cell>
          <cell r="J1090">
            <v>30708806</v>
          </cell>
        </row>
        <row r="1091">
          <cell r="A1091">
            <v>510515</v>
          </cell>
          <cell r="B1091" t="str">
            <v>MT</v>
          </cell>
          <cell r="C1091" t="str">
            <v>JUÍNA</v>
          </cell>
          <cell r="D1091" t="str">
            <v>510515</v>
          </cell>
          <cell r="F1091">
            <v>698320</v>
          </cell>
          <cell r="H1091">
            <v>748200</v>
          </cell>
          <cell r="J1091">
            <v>598560</v>
          </cell>
        </row>
        <row r="1092">
          <cell r="A1092">
            <v>510517</v>
          </cell>
          <cell r="B1092" t="str">
            <v>MT</v>
          </cell>
          <cell r="C1092" t="str">
            <v>JURUENA</v>
          </cell>
          <cell r="D1092" t="str">
            <v>510517</v>
          </cell>
          <cell r="F1092">
            <v>3024</v>
          </cell>
          <cell r="H1092">
            <v>3240</v>
          </cell>
          <cell r="J1092">
            <v>2592</v>
          </cell>
        </row>
        <row r="1093">
          <cell r="A1093">
            <v>510520</v>
          </cell>
          <cell r="B1093" t="str">
            <v>MT</v>
          </cell>
          <cell r="C1093" t="str">
            <v>JUSCIMEIRA</v>
          </cell>
          <cell r="D1093" t="str">
            <v>510520</v>
          </cell>
          <cell r="E1093">
            <v>207462</v>
          </cell>
          <cell r="F1093">
            <v>148874824</v>
          </cell>
          <cell r="G1093">
            <v>74166</v>
          </cell>
          <cell r="H1093">
            <v>157830362</v>
          </cell>
          <cell r="I1093">
            <v>68079</v>
          </cell>
          <cell r="J1093">
            <v>127260215</v>
          </cell>
        </row>
        <row r="1094">
          <cell r="A1094">
            <v>510523</v>
          </cell>
          <cell r="B1094" t="str">
            <v>MT</v>
          </cell>
          <cell r="C1094" t="str">
            <v>LAMBARI D'OESTE</v>
          </cell>
          <cell r="D1094" t="str">
            <v>510523</v>
          </cell>
          <cell r="E1094">
            <v>9171</v>
          </cell>
          <cell r="F1094">
            <v>8193292</v>
          </cell>
          <cell r="G1094">
            <v>10817</v>
          </cell>
          <cell r="H1094">
            <v>9864850</v>
          </cell>
          <cell r="I1094">
            <v>11333</v>
          </cell>
          <cell r="J1094">
            <v>7567087</v>
          </cell>
        </row>
        <row r="1095">
          <cell r="A1095">
            <v>510530</v>
          </cell>
          <cell r="B1095" t="str">
            <v>MT</v>
          </cell>
          <cell r="C1095" t="str">
            <v>LUCIARA</v>
          </cell>
          <cell r="D1095" t="str">
            <v>510530</v>
          </cell>
          <cell r="E1095">
            <v>10882</v>
          </cell>
          <cell r="F1095">
            <v>5276130</v>
          </cell>
          <cell r="G1095">
            <v>15703</v>
          </cell>
          <cell r="H1095">
            <v>5775945</v>
          </cell>
          <cell r="I1095">
            <v>53165</v>
          </cell>
          <cell r="J1095">
            <v>4964504</v>
          </cell>
        </row>
        <row r="1096">
          <cell r="A1096">
            <v>510560</v>
          </cell>
          <cell r="B1096" t="str">
            <v>MT</v>
          </cell>
          <cell r="C1096" t="str">
            <v>MATUPÁ</v>
          </cell>
          <cell r="D1096" t="str">
            <v>510560</v>
          </cell>
          <cell r="F1096">
            <v>4624872</v>
          </cell>
          <cell r="H1096">
            <v>4955220</v>
          </cell>
          <cell r="J1096">
            <v>3964176</v>
          </cell>
        </row>
        <row r="1097">
          <cell r="A1097">
            <v>510562</v>
          </cell>
          <cell r="B1097" t="str">
            <v>MT</v>
          </cell>
          <cell r="C1097" t="str">
            <v>MIRASSOL D'OESTE</v>
          </cell>
          <cell r="D1097" t="str">
            <v>510562</v>
          </cell>
          <cell r="E1097">
            <v>348409</v>
          </cell>
          <cell r="F1097">
            <v>30250019</v>
          </cell>
          <cell r="G1097">
            <v>337693</v>
          </cell>
          <cell r="H1097">
            <v>33417820</v>
          </cell>
          <cell r="I1097">
            <v>168372</v>
          </cell>
          <cell r="J1097">
            <v>22939434</v>
          </cell>
        </row>
        <row r="1098">
          <cell r="A1098">
            <v>510590</v>
          </cell>
          <cell r="B1098" t="str">
            <v>MT</v>
          </cell>
          <cell r="C1098" t="str">
            <v>NOBRES</v>
          </cell>
          <cell r="D1098" t="str">
            <v>510590</v>
          </cell>
          <cell r="F1098">
            <v>3697588</v>
          </cell>
          <cell r="H1098">
            <v>3958244</v>
          </cell>
          <cell r="J1098">
            <v>3165705</v>
          </cell>
        </row>
        <row r="1099">
          <cell r="A1099">
            <v>510600</v>
          </cell>
          <cell r="B1099" t="str">
            <v>MT</v>
          </cell>
          <cell r="C1099" t="str">
            <v>NORTELÂNDIA</v>
          </cell>
          <cell r="D1099" t="str">
            <v>510600</v>
          </cell>
          <cell r="F1099">
            <v>1823732</v>
          </cell>
          <cell r="G1099">
            <v>79</v>
          </cell>
          <cell r="H1099">
            <v>1956692</v>
          </cell>
          <cell r="I1099">
            <v>736</v>
          </cell>
          <cell r="J1099">
            <v>1575009</v>
          </cell>
        </row>
        <row r="1100">
          <cell r="A1100">
            <v>510610</v>
          </cell>
          <cell r="B1100" t="str">
            <v>MT</v>
          </cell>
          <cell r="C1100" t="str">
            <v>NOSSA SENHORA DO LIVRAMENTO</v>
          </cell>
          <cell r="D1100" t="str">
            <v>510610</v>
          </cell>
          <cell r="F1100">
            <v>26238212</v>
          </cell>
          <cell r="H1100">
            <v>28112370</v>
          </cell>
          <cell r="I1100">
            <v>780</v>
          </cell>
          <cell r="J1100">
            <v>22489896</v>
          </cell>
        </row>
        <row r="1101">
          <cell r="A1101">
            <v>510615</v>
          </cell>
          <cell r="B1101" t="str">
            <v>MT</v>
          </cell>
          <cell r="C1101" t="str">
            <v>NOVA BANDEIRANTES</v>
          </cell>
          <cell r="D1101" t="str">
            <v>510615</v>
          </cell>
          <cell r="E1101">
            <v>21334</v>
          </cell>
          <cell r="F1101">
            <v>10093561</v>
          </cell>
          <cell r="G1101">
            <v>45292</v>
          </cell>
          <cell r="H1101">
            <v>13097206</v>
          </cell>
          <cell r="I1101">
            <v>34810</v>
          </cell>
          <cell r="J1101">
            <v>10289128</v>
          </cell>
        </row>
        <row r="1102">
          <cell r="A1102">
            <v>510880</v>
          </cell>
          <cell r="B1102" t="str">
            <v>MT</v>
          </cell>
          <cell r="C1102" t="str">
            <v>NOVA GUARITA</v>
          </cell>
          <cell r="D1102" t="str">
            <v>510880</v>
          </cell>
          <cell r="F1102">
            <v>6033748</v>
          </cell>
          <cell r="H1102">
            <v>6464730</v>
          </cell>
          <cell r="I1102">
            <v>5</v>
          </cell>
          <cell r="J1102">
            <v>5171664</v>
          </cell>
        </row>
        <row r="1103">
          <cell r="A1103">
            <v>510618</v>
          </cell>
          <cell r="B1103" t="str">
            <v>MT</v>
          </cell>
          <cell r="C1103" t="str">
            <v>NOVA LACERDA</v>
          </cell>
          <cell r="D1103" t="str">
            <v>510618</v>
          </cell>
          <cell r="E1103">
            <v>5244</v>
          </cell>
          <cell r="F1103">
            <v>14411187</v>
          </cell>
          <cell r="G1103">
            <v>5713</v>
          </cell>
          <cell r="H1103">
            <v>13283766</v>
          </cell>
          <cell r="I1103">
            <v>2301</v>
          </cell>
          <cell r="J1103">
            <v>9582984</v>
          </cell>
        </row>
        <row r="1104">
          <cell r="A1104">
            <v>510885</v>
          </cell>
          <cell r="B1104" t="str">
            <v>MT</v>
          </cell>
          <cell r="C1104" t="str">
            <v>NOVA MARILÂNDIA</v>
          </cell>
          <cell r="D1104" t="str">
            <v>510885</v>
          </cell>
          <cell r="E1104">
            <v>71929</v>
          </cell>
          <cell r="F1104">
            <v>19837913</v>
          </cell>
          <cell r="G1104">
            <v>16694</v>
          </cell>
          <cell r="H1104">
            <v>28284340</v>
          </cell>
          <cell r="I1104">
            <v>16457</v>
          </cell>
          <cell r="J1104">
            <v>23232218</v>
          </cell>
        </row>
        <row r="1105">
          <cell r="A1105">
            <v>510890</v>
          </cell>
          <cell r="B1105" t="str">
            <v>MT</v>
          </cell>
          <cell r="C1105" t="str">
            <v>NOVA MARINGÁ</v>
          </cell>
          <cell r="D1105" t="str">
            <v>510890</v>
          </cell>
          <cell r="F1105">
            <v>430514</v>
          </cell>
          <cell r="H1105">
            <v>464161</v>
          </cell>
          <cell r="J1105">
            <v>370008</v>
          </cell>
        </row>
        <row r="1106">
          <cell r="A1106">
            <v>510895</v>
          </cell>
          <cell r="B1106" t="str">
            <v>MT</v>
          </cell>
          <cell r="C1106" t="str">
            <v>NOVA MONTE VERDE</v>
          </cell>
          <cell r="D1106" t="str">
            <v>510895</v>
          </cell>
          <cell r="F1106">
            <v>0</v>
          </cell>
          <cell r="H1106">
            <v>0</v>
          </cell>
          <cell r="J1106">
            <v>0</v>
          </cell>
        </row>
        <row r="1107">
          <cell r="A1107">
            <v>510617</v>
          </cell>
          <cell r="B1107" t="str">
            <v>MT</v>
          </cell>
          <cell r="C1107" t="str">
            <v>NOVA NAZARÉ</v>
          </cell>
          <cell r="D1107" t="str">
            <v>510617</v>
          </cell>
          <cell r="E1107">
            <v>4760</v>
          </cell>
          <cell r="F1107">
            <v>3615078</v>
          </cell>
          <cell r="G1107">
            <v>6927</v>
          </cell>
          <cell r="H1107">
            <v>3372106</v>
          </cell>
          <cell r="I1107">
            <v>8608</v>
          </cell>
          <cell r="J1107">
            <v>2742867</v>
          </cell>
        </row>
        <row r="1108">
          <cell r="A1108">
            <v>510619</v>
          </cell>
          <cell r="B1108" t="str">
            <v>MT</v>
          </cell>
          <cell r="C1108" t="str">
            <v>NOVA SANTA HELENA</v>
          </cell>
          <cell r="D1108" t="str">
            <v>510619</v>
          </cell>
          <cell r="F1108">
            <v>6532596</v>
          </cell>
          <cell r="H1108">
            <v>6999210</v>
          </cell>
          <cell r="J1108">
            <v>5599368</v>
          </cell>
        </row>
        <row r="1109">
          <cell r="A1109">
            <v>510625</v>
          </cell>
          <cell r="B1109" t="str">
            <v>MT</v>
          </cell>
          <cell r="C1109" t="str">
            <v>NOVA XAVANTINA</v>
          </cell>
          <cell r="D1109" t="str">
            <v>510625</v>
          </cell>
          <cell r="E1109">
            <v>247674</v>
          </cell>
          <cell r="F1109">
            <v>34383915</v>
          </cell>
          <cell r="G1109">
            <v>121895</v>
          </cell>
          <cell r="H1109">
            <v>37398173</v>
          </cell>
          <cell r="I1109">
            <v>158812</v>
          </cell>
          <cell r="J1109">
            <v>29441930</v>
          </cell>
        </row>
        <row r="1110">
          <cell r="A1110">
            <v>510627</v>
          </cell>
          <cell r="B1110" t="str">
            <v>MT</v>
          </cell>
          <cell r="C1110" t="str">
            <v>NOVO HORIZONTE DO NORTE</v>
          </cell>
          <cell r="D1110" t="str">
            <v>510627</v>
          </cell>
          <cell r="F1110">
            <v>15236592</v>
          </cell>
          <cell r="H1110">
            <v>16324920</v>
          </cell>
          <cell r="J1110">
            <v>13059936</v>
          </cell>
        </row>
        <row r="1111">
          <cell r="A1111">
            <v>510626</v>
          </cell>
          <cell r="B1111" t="str">
            <v>MT</v>
          </cell>
          <cell r="C1111" t="str">
            <v>NOVO MUNDO</v>
          </cell>
          <cell r="D1111" t="str">
            <v>510626</v>
          </cell>
          <cell r="E1111">
            <v>21319</v>
          </cell>
          <cell r="F1111">
            <v>13090309</v>
          </cell>
          <cell r="G1111">
            <v>34924</v>
          </cell>
          <cell r="H1111">
            <v>11505947</v>
          </cell>
          <cell r="I1111">
            <v>35797</v>
          </cell>
          <cell r="J1111">
            <v>8458095</v>
          </cell>
        </row>
        <row r="1112">
          <cell r="A1112">
            <v>510631</v>
          </cell>
          <cell r="B1112" t="str">
            <v>MT</v>
          </cell>
          <cell r="C1112" t="str">
            <v>NOVO SANTO ANTÔNIO</v>
          </cell>
          <cell r="D1112" t="str">
            <v>510631</v>
          </cell>
          <cell r="E1112">
            <v>5075</v>
          </cell>
          <cell r="F1112">
            <v>4652582</v>
          </cell>
          <cell r="G1112">
            <v>7224</v>
          </cell>
          <cell r="H1112">
            <v>5089803</v>
          </cell>
          <cell r="I1112">
            <v>11187</v>
          </cell>
          <cell r="J1112">
            <v>3836381</v>
          </cell>
        </row>
        <row r="1113">
          <cell r="A1113">
            <v>510630</v>
          </cell>
          <cell r="B1113" t="str">
            <v>MT</v>
          </cell>
          <cell r="C1113" t="str">
            <v>PARANATINGA</v>
          </cell>
          <cell r="D1113" t="str">
            <v>510630</v>
          </cell>
          <cell r="E1113">
            <v>310968</v>
          </cell>
          <cell r="F1113">
            <v>41935572</v>
          </cell>
          <cell r="G1113">
            <v>221246</v>
          </cell>
          <cell r="H1113">
            <v>51587561</v>
          </cell>
          <cell r="I1113">
            <v>273454</v>
          </cell>
          <cell r="J1113">
            <v>46518768</v>
          </cell>
        </row>
        <row r="1114">
          <cell r="A1114">
            <v>510637</v>
          </cell>
          <cell r="B1114" t="str">
            <v>MT</v>
          </cell>
          <cell r="C1114" t="str">
            <v>PEDRA PRETA</v>
          </cell>
          <cell r="D1114" t="str">
            <v>510637</v>
          </cell>
          <cell r="E1114">
            <v>900</v>
          </cell>
          <cell r="F1114">
            <v>1022624</v>
          </cell>
          <cell r="G1114">
            <v>3577</v>
          </cell>
          <cell r="H1114">
            <v>1213440</v>
          </cell>
          <cell r="I1114">
            <v>3706</v>
          </cell>
          <cell r="J1114">
            <v>970752</v>
          </cell>
        </row>
        <row r="1115">
          <cell r="A1115">
            <v>510642</v>
          </cell>
          <cell r="B1115" t="str">
            <v>MT</v>
          </cell>
          <cell r="C1115" t="str">
            <v>PEIXOTO DE AZEVEDO</v>
          </cell>
          <cell r="D1115" t="str">
            <v>510642</v>
          </cell>
          <cell r="F1115">
            <v>30019416</v>
          </cell>
          <cell r="H1115">
            <v>32164083</v>
          </cell>
          <cell r="I1115">
            <v>60</v>
          </cell>
          <cell r="J1115">
            <v>25730095</v>
          </cell>
        </row>
        <row r="1116">
          <cell r="A1116">
            <v>510645</v>
          </cell>
          <cell r="B1116" t="str">
            <v>MT</v>
          </cell>
          <cell r="C1116" t="str">
            <v>PLANALTO DA SERRA</v>
          </cell>
          <cell r="D1116" t="str">
            <v>510645</v>
          </cell>
          <cell r="E1116">
            <v>52276</v>
          </cell>
          <cell r="F1116">
            <v>16127617</v>
          </cell>
          <cell r="G1116">
            <v>77963</v>
          </cell>
          <cell r="H1116">
            <v>16168812</v>
          </cell>
          <cell r="I1116">
            <v>51989</v>
          </cell>
          <cell r="J1116">
            <v>12649290</v>
          </cell>
        </row>
        <row r="1117">
          <cell r="A1117">
            <v>510650</v>
          </cell>
          <cell r="B1117" t="str">
            <v>MT</v>
          </cell>
          <cell r="C1117" t="str">
            <v>POCONÉ</v>
          </cell>
          <cell r="D1117" t="str">
            <v>510650</v>
          </cell>
          <cell r="E1117">
            <v>575543</v>
          </cell>
          <cell r="F1117">
            <v>40790962</v>
          </cell>
          <cell r="G1117">
            <v>479328</v>
          </cell>
          <cell r="H1117">
            <v>50543203</v>
          </cell>
          <cell r="I1117">
            <v>360707</v>
          </cell>
          <cell r="J1117">
            <v>41970385</v>
          </cell>
        </row>
        <row r="1118">
          <cell r="A1118">
            <v>510665</v>
          </cell>
          <cell r="B1118" t="str">
            <v>MT</v>
          </cell>
          <cell r="C1118" t="str">
            <v>PONTAL DO ARAGUAIA</v>
          </cell>
          <cell r="D1118" t="str">
            <v>510665</v>
          </cell>
          <cell r="F1118">
            <v>6189288</v>
          </cell>
          <cell r="H1118">
            <v>6631380</v>
          </cell>
          <cell r="J1118">
            <v>5305104</v>
          </cell>
        </row>
        <row r="1119">
          <cell r="A1119">
            <v>510670</v>
          </cell>
          <cell r="B1119" t="str">
            <v>MT</v>
          </cell>
          <cell r="C1119" t="str">
            <v>PONTE BRANCA</v>
          </cell>
          <cell r="D1119" t="str">
            <v>510670</v>
          </cell>
          <cell r="E1119">
            <v>29740</v>
          </cell>
          <cell r="F1119">
            <v>9025491</v>
          </cell>
          <cell r="G1119">
            <v>9568</v>
          </cell>
          <cell r="H1119">
            <v>7928820</v>
          </cell>
          <cell r="I1119">
            <v>18224</v>
          </cell>
          <cell r="J1119">
            <v>6817786</v>
          </cell>
        </row>
        <row r="1120">
          <cell r="A1120">
            <v>510675</v>
          </cell>
          <cell r="B1120" t="str">
            <v>MT</v>
          </cell>
          <cell r="C1120" t="str">
            <v>PONTES E LACERDA</v>
          </cell>
          <cell r="D1120" t="str">
            <v>510675</v>
          </cell>
          <cell r="F1120">
            <v>210847672</v>
          </cell>
          <cell r="H1120">
            <v>225908220</v>
          </cell>
          <cell r="J1120">
            <v>180726576</v>
          </cell>
        </row>
        <row r="1121">
          <cell r="A1121">
            <v>510680</v>
          </cell>
          <cell r="B1121" t="str">
            <v>MT</v>
          </cell>
          <cell r="C1121" t="str">
            <v>PORTO DOS GAÚCHOS</v>
          </cell>
          <cell r="D1121" t="str">
            <v>510680</v>
          </cell>
          <cell r="F1121">
            <v>36079569</v>
          </cell>
          <cell r="H1121">
            <v>38647430</v>
          </cell>
          <cell r="I1121">
            <v>79</v>
          </cell>
          <cell r="J1121">
            <v>30911856</v>
          </cell>
        </row>
        <row r="1122">
          <cell r="A1122">
            <v>510682</v>
          </cell>
          <cell r="B1122" t="str">
            <v>MT</v>
          </cell>
          <cell r="C1122" t="str">
            <v>PORTO ESPERIDIÃO</v>
          </cell>
          <cell r="D1122" t="str">
            <v>510682</v>
          </cell>
          <cell r="E1122">
            <v>18818</v>
          </cell>
          <cell r="F1122">
            <v>4928190</v>
          </cell>
          <cell r="G1122">
            <v>28699</v>
          </cell>
          <cell r="H1122">
            <v>6744698</v>
          </cell>
          <cell r="I1122">
            <v>41804</v>
          </cell>
          <cell r="J1122">
            <v>8251645</v>
          </cell>
        </row>
        <row r="1123">
          <cell r="A1123">
            <v>510685</v>
          </cell>
          <cell r="B1123" t="str">
            <v>MT</v>
          </cell>
          <cell r="C1123" t="str">
            <v>PORTO ESTRELA</v>
          </cell>
          <cell r="D1123" t="str">
            <v>510685</v>
          </cell>
          <cell r="F1123">
            <v>2291940</v>
          </cell>
          <cell r="H1123">
            <v>2455650</v>
          </cell>
          <cell r="J1123">
            <v>1964520</v>
          </cell>
        </row>
        <row r="1124">
          <cell r="A1124">
            <v>510700</v>
          </cell>
          <cell r="B1124" t="str">
            <v>MT</v>
          </cell>
          <cell r="C1124" t="str">
            <v>POXORÉO</v>
          </cell>
          <cell r="D1124" t="str">
            <v>510700</v>
          </cell>
          <cell r="E1124">
            <v>97208</v>
          </cell>
          <cell r="F1124">
            <v>3398189</v>
          </cell>
          <cell r="G1124">
            <v>149648</v>
          </cell>
          <cell r="H1124">
            <v>4490392</v>
          </cell>
          <cell r="I1124">
            <v>122142</v>
          </cell>
          <cell r="J1124">
            <v>2560806</v>
          </cell>
        </row>
        <row r="1125">
          <cell r="A1125">
            <v>510704</v>
          </cell>
          <cell r="B1125" t="str">
            <v>MT</v>
          </cell>
          <cell r="C1125" t="str">
            <v>PRIMAVERA DO LESTE</v>
          </cell>
          <cell r="D1125" t="str">
            <v>510704</v>
          </cell>
          <cell r="E1125">
            <v>20</v>
          </cell>
          <cell r="F1125">
            <v>2070432</v>
          </cell>
          <cell r="H1125">
            <v>2361420</v>
          </cell>
          <cell r="I1125">
            <v>8</v>
          </cell>
          <cell r="J1125">
            <v>2130048</v>
          </cell>
        </row>
        <row r="1126">
          <cell r="A1126">
            <v>510706</v>
          </cell>
          <cell r="B1126" t="str">
            <v>MT</v>
          </cell>
          <cell r="C1126" t="str">
            <v>QUERÊNCIA</v>
          </cell>
          <cell r="D1126" t="str">
            <v>510706</v>
          </cell>
          <cell r="E1126">
            <v>273107</v>
          </cell>
          <cell r="F1126">
            <v>32194419</v>
          </cell>
          <cell r="G1126">
            <v>342613</v>
          </cell>
          <cell r="H1126">
            <v>35110060</v>
          </cell>
          <cell r="I1126">
            <v>247415</v>
          </cell>
          <cell r="J1126">
            <v>26521402</v>
          </cell>
        </row>
        <row r="1127">
          <cell r="A1127">
            <v>510715</v>
          </cell>
          <cell r="B1127" t="str">
            <v>MT</v>
          </cell>
          <cell r="C1127" t="str">
            <v>RESERVA DO CABAÇAL</v>
          </cell>
          <cell r="D1127" t="str">
            <v>510715</v>
          </cell>
          <cell r="F1127">
            <v>5224775</v>
          </cell>
          <cell r="H1127">
            <v>5653063</v>
          </cell>
          <cell r="J1127">
            <v>4544600</v>
          </cell>
        </row>
        <row r="1128">
          <cell r="A1128">
            <v>510718</v>
          </cell>
          <cell r="B1128" t="str">
            <v>MT</v>
          </cell>
          <cell r="C1128" t="str">
            <v>RIBEIRÃO CASCALHEIRA</v>
          </cell>
          <cell r="D1128" t="str">
            <v>510718</v>
          </cell>
          <cell r="E1128">
            <v>19828</v>
          </cell>
          <cell r="F1128">
            <v>8990370</v>
          </cell>
          <cell r="G1128">
            <v>22615</v>
          </cell>
          <cell r="H1128">
            <v>9335385</v>
          </cell>
          <cell r="I1128">
            <v>27947</v>
          </cell>
          <cell r="J1128">
            <v>7837505</v>
          </cell>
        </row>
        <row r="1129">
          <cell r="A1129">
            <v>510719</v>
          </cell>
          <cell r="B1129" t="str">
            <v>MT</v>
          </cell>
          <cell r="C1129" t="str">
            <v>RIBEIRÃOZINHO</v>
          </cell>
          <cell r="D1129" t="str">
            <v>510719</v>
          </cell>
          <cell r="E1129">
            <v>4257</v>
          </cell>
          <cell r="F1129">
            <v>6033789</v>
          </cell>
          <cell r="G1129">
            <v>2996</v>
          </cell>
          <cell r="H1129">
            <v>6488124</v>
          </cell>
          <cell r="I1129">
            <v>608</v>
          </cell>
          <cell r="J1129">
            <v>5002594</v>
          </cell>
        </row>
        <row r="1130">
          <cell r="A1130">
            <v>510720</v>
          </cell>
          <cell r="B1130" t="str">
            <v>MT</v>
          </cell>
          <cell r="C1130" t="str">
            <v>RIO BRANCO</v>
          </cell>
          <cell r="D1130" t="str">
            <v>510720</v>
          </cell>
          <cell r="E1130">
            <v>8354</v>
          </cell>
          <cell r="F1130">
            <v>3408543</v>
          </cell>
          <cell r="G1130">
            <v>11265</v>
          </cell>
          <cell r="H1130">
            <v>3055010</v>
          </cell>
          <cell r="I1130">
            <v>10190</v>
          </cell>
          <cell r="J1130">
            <v>2331676</v>
          </cell>
        </row>
        <row r="1131">
          <cell r="A1131">
            <v>510757</v>
          </cell>
          <cell r="B1131" t="str">
            <v>MT</v>
          </cell>
          <cell r="C1131" t="str">
            <v>RONDOLÂNDIA</v>
          </cell>
          <cell r="D1131" t="str">
            <v>510757</v>
          </cell>
          <cell r="E1131">
            <v>44479</v>
          </cell>
          <cell r="F1131">
            <v>20645474</v>
          </cell>
          <cell r="G1131">
            <v>500</v>
          </cell>
          <cell r="H1131">
            <v>21151320</v>
          </cell>
          <cell r="I1131">
            <v>341189</v>
          </cell>
          <cell r="J1131">
            <v>6128520</v>
          </cell>
        </row>
        <row r="1132">
          <cell r="A1132">
            <v>510760</v>
          </cell>
          <cell r="B1132" t="str">
            <v>MT</v>
          </cell>
          <cell r="C1132" t="str">
            <v>RONDONÓPOLIS</v>
          </cell>
          <cell r="D1132" t="str">
            <v>510760</v>
          </cell>
          <cell r="F1132">
            <v>119992796</v>
          </cell>
          <cell r="H1132">
            <v>128563710</v>
          </cell>
          <cell r="J1132">
            <v>102850968</v>
          </cell>
        </row>
        <row r="1133">
          <cell r="A1133">
            <v>510770</v>
          </cell>
          <cell r="B1133" t="str">
            <v>MT</v>
          </cell>
          <cell r="C1133" t="str">
            <v>ROSÁRIO OESTE</v>
          </cell>
          <cell r="D1133" t="str">
            <v>510770</v>
          </cell>
          <cell r="E1133">
            <v>34</v>
          </cell>
          <cell r="F1133">
            <v>2934554</v>
          </cell>
          <cell r="G1133">
            <v>1816</v>
          </cell>
          <cell r="H1133">
            <v>3163503</v>
          </cell>
          <cell r="I1133">
            <v>24155</v>
          </cell>
          <cell r="J1133">
            <v>2753401</v>
          </cell>
        </row>
        <row r="1134">
          <cell r="A1134">
            <v>510775</v>
          </cell>
          <cell r="B1134" t="str">
            <v>MT</v>
          </cell>
          <cell r="C1134" t="str">
            <v>SALTO DO CÉU</v>
          </cell>
          <cell r="D1134" t="str">
            <v>510775</v>
          </cell>
          <cell r="E1134">
            <v>72383</v>
          </cell>
          <cell r="F1134">
            <v>5179149</v>
          </cell>
          <cell r="G1134">
            <v>54487</v>
          </cell>
          <cell r="H1134">
            <v>4905868</v>
          </cell>
          <cell r="I1134">
            <v>28995</v>
          </cell>
          <cell r="J1134">
            <v>3425894</v>
          </cell>
        </row>
        <row r="1135">
          <cell r="A1135">
            <v>510774</v>
          </cell>
          <cell r="B1135" t="str">
            <v>MT</v>
          </cell>
          <cell r="C1135" t="str">
            <v>SANTA CRUZ DO XINGU</v>
          </cell>
          <cell r="D1135" t="str">
            <v>510774</v>
          </cell>
          <cell r="E1135">
            <v>4300</v>
          </cell>
          <cell r="F1135">
            <v>3925097</v>
          </cell>
          <cell r="G1135">
            <v>2702</v>
          </cell>
          <cell r="H1135">
            <v>4224786</v>
          </cell>
          <cell r="I1135">
            <v>14234</v>
          </cell>
          <cell r="J1135">
            <v>2904223</v>
          </cell>
        </row>
        <row r="1136">
          <cell r="A1136">
            <v>510776</v>
          </cell>
          <cell r="B1136" t="str">
            <v>MT</v>
          </cell>
          <cell r="C1136" t="str">
            <v>SANTA RITA DO TRIVELATO</v>
          </cell>
          <cell r="D1136" t="str">
            <v>510776</v>
          </cell>
          <cell r="F1136">
            <v>0</v>
          </cell>
          <cell r="H1136">
            <v>0</v>
          </cell>
          <cell r="J1136">
            <v>0</v>
          </cell>
        </row>
        <row r="1137">
          <cell r="A1137">
            <v>510777</v>
          </cell>
          <cell r="B1137" t="str">
            <v>MT</v>
          </cell>
          <cell r="C1137" t="str">
            <v>SANTA TEREZINHA</v>
          </cell>
          <cell r="D1137" t="str">
            <v>510777</v>
          </cell>
          <cell r="F1137">
            <v>2741584</v>
          </cell>
          <cell r="H1137">
            <v>3547142</v>
          </cell>
          <cell r="J1137">
            <v>2937890</v>
          </cell>
        </row>
        <row r="1138">
          <cell r="A1138">
            <v>510726</v>
          </cell>
          <cell r="B1138" t="str">
            <v>MT</v>
          </cell>
          <cell r="C1138" t="str">
            <v>SANTO AFONSO</v>
          </cell>
          <cell r="D1138" t="str">
            <v>510726</v>
          </cell>
          <cell r="E1138">
            <v>31783</v>
          </cell>
          <cell r="F1138">
            <v>7765707</v>
          </cell>
          <cell r="G1138">
            <v>27160</v>
          </cell>
          <cell r="H1138">
            <v>7477154</v>
          </cell>
          <cell r="I1138">
            <v>15530</v>
          </cell>
          <cell r="J1138">
            <v>5050746</v>
          </cell>
        </row>
        <row r="1139">
          <cell r="A1139">
            <v>510779</v>
          </cell>
          <cell r="B1139" t="str">
            <v>MT</v>
          </cell>
          <cell r="C1139" t="str">
            <v>SANTO ANTÔNIO DO LESTE</v>
          </cell>
          <cell r="D1139" t="str">
            <v>510779</v>
          </cell>
          <cell r="F1139">
            <v>2130856</v>
          </cell>
          <cell r="H1139">
            <v>2283060</v>
          </cell>
          <cell r="J1139">
            <v>1826448</v>
          </cell>
        </row>
        <row r="1140">
          <cell r="A1140">
            <v>510780</v>
          </cell>
          <cell r="B1140" t="str">
            <v>MT</v>
          </cell>
          <cell r="C1140" t="str">
            <v>SANTO ANTÔNIO DO LEVERGER</v>
          </cell>
          <cell r="D1140" t="str">
            <v>510780</v>
          </cell>
          <cell r="F1140">
            <v>6931092</v>
          </cell>
          <cell r="H1140">
            <v>7426170</v>
          </cell>
          <cell r="J1140">
            <v>5940936</v>
          </cell>
        </row>
        <row r="1141">
          <cell r="A1141">
            <v>510785</v>
          </cell>
          <cell r="B1141" t="str">
            <v>MT</v>
          </cell>
          <cell r="C1141" t="str">
            <v>SÃO FÉLIX DO ARAGUAIA</v>
          </cell>
          <cell r="D1141" t="str">
            <v>510785</v>
          </cell>
          <cell r="E1141">
            <v>3173</v>
          </cell>
          <cell r="F1141">
            <v>16140491</v>
          </cell>
          <cell r="G1141">
            <v>4097</v>
          </cell>
          <cell r="H1141">
            <v>22663969</v>
          </cell>
          <cell r="I1141">
            <v>5233</v>
          </cell>
          <cell r="J1141">
            <v>17026545</v>
          </cell>
        </row>
        <row r="1142">
          <cell r="A1142">
            <v>510729</v>
          </cell>
          <cell r="B1142" t="str">
            <v>MT</v>
          </cell>
          <cell r="C1142" t="str">
            <v>SÃO JOSÉ DO POVO</v>
          </cell>
          <cell r="D1142" t="str">
            <v>510729</v>
          </cell>
          <cell r="E1142">
            <v>87763</v>
          </cell>
          <cell r="F1142">
            <v>1812805</v>
          </cell>
          <cell r="G1142">
            <v>2040</v>
          </cell>
          <cell r="H1142">
            <v>1206425</v>
          </cell>
          <cell r="I1142">
            <v>1718</v>
          </cell>
          <cell r="J1142">
            <v>742018</v>
          </cell>
        </row>
        <row r="1143">
          <cell r="A1143">
            <v>510730</v>
          </cell>
          <cell r="B1143" t="str">
            <v>MT</v>
          </cell>
          <cell r="C1143" t="str">
            <v>SÃO JOSÉ DO RIO CLARO</v>
          </cell>
          <cell r="D1143" t="str">
            <v>510730</v>
          </cell>
          <cell r="E1143">
            <v>354</v>
          </cell>
          <cell r="F1143">
            <v>58910</v>
          </cell>
          <cell r="G1143">
            <v>1472</v>
          </cell>
          <cell r="H1143">
            <v>60754</v>
          </cell>
          <cell r="I1143">
            <v>1496</v>
          </cell>
          <cell r="J1143">
            <v>43555</v>
          </cell>
        </row>
        <row r="1144">
          <cell r="A1144">
            <v>510735</v>
          </cell>
          <cell r="B1144" t="str">
            <v>MT</v>
          </cell>
          <cell r="C1144" t="str">
            <v>SÃO JOSÉ DO XINGU</v>
          </cell>
          <cell r="D1144" t="str">
            <v>510735</v>
          </cell>
          <cell r="F1144">
            <v>22135680</v>
          </cell>
          <cell r="H1144">
            <v>23716800</v>
          </cell>
          <cell r="J1144">
            <v>18973440</v>
          </cell>
        </row>
        <row r="1145">
          <cell r="A1145">
            <v>510710</v>
          </cell>
          <cell r="B1145" t="str">
            <v>MT</v>
          </cell>
          <cell r="C1145" t="str">
            <v>SÃO JOSÉ DOS QUATRO MARCOS</v>
          </cell>
          <cell r="D1145" t="str">
            <v>510710</v>
          </cell>
          <cell r="E1145">
            <v>80612</v>
          </cell>
          <cell r="F1145">
            <v>18978288</v>
          </cell>
          <cell r="G1145">
            <v>88788</v>
          </cell>
          <cell r="H1145">
            <v>18147208</v>
          </cell>
          <cell r="I1145">
            <v>126091</v>
          </cell>
          <cell r="J1145">
            <v>14161583</v>
          </cell>
        </row>
        <row r="1146">
          <cell r="A1146">
            <v>510740</v>
          </cell>
          <cell r="B1146" t="str">
            <v>MT</v>
          </cell>
          <cell r="C1146" t="str">
            <v>SÃO PEDRO DA CIPA</v>
          </cell>
          <cell r="D1146" t="str">
            <v>510740</v>
          </cell>
          <cell r="F1146">
            <v>44072</v>
          </cell>
          <cell r="H1146">
            <v>47220</v>
          </cell>
          <cell r="J1146">
            <v>37872</v>
          </cell>
        </row>
        <row r="1147">
          <cell r="A1147">
            <v>510787</v>
          </cell>
          <cell r="B1147" t="str">
            <v>MT</v>
          </cell>
          <cell r="C1147" t="str">
            <v>SAPEZAL</v>
          </cell>
          <cell r="D1147" t="str">
            <v>510787</v>
          </cell>
          <cell r="F1147">
            <v>6656400</v>
          </cell>
          <cell r="H1147">
            <v>8387701</v>
          </cell>
          <cell r="J1147">
            <v>6620545</v>
          </cell>
        </row>
        <row r="1148">
          <cell r="A1148">
            <v>510788</v>
          </cell>
          <cell r="B1148" t="str">
            <v>MT</v>
          </cell>
          <cell r="C1148" t="str">
            <v>SERRA NOVA DOURADA</v>
          </cell>
          <cell r="D1148" t="str">
            <v>510788</v>
          </cell>
          <cell r="E1148">
            <v>4531</v>
          </cell>
          <cell r="F1148">
            <v>6034248</v>
          </cell>
          <cell r="G1148">
            <v>16311</v>
          </cell>
          <cell r="H1148">
            <v>6947161</v>
          </cell>
          <cell r="I1148">
            <v>12891</v>
          </cell>
          <cell r="J1148">
            <v>5651414</v>
          </cell>
        </row>
        <row r="1149">
          <cell r="A1149">
            <v>510794</v>
          </cell>
          <cell r="B1149" t="str">
            <v>MT</v>
          </cell>
          <cell r="C1149" t="str">
            <v>TABAPORÃ</v>
          </cell>
          <cell r="D1149" t="str">
            <v>510794</v>
          </cell>
          <cell r="E1149">
            <v>120</v>
          </cell>
          <cell r="F1149">
            <v>5321382</v>
          </cell>
          <cell r="H1149">
            <v>5700754</v>
          </cell>
          <cell r="J1149">
            <v>4560456</v>
          </cell>
        </row>
        <row r="1150">
          <cell r="A1150">
            <v>510795</v>
          </cell>
          <cell r="B1150" t="str">
            <v>MT</v>
          </cell>
          <cell r="C1150" t="str">
            <v>TANGARÁ DA SERRA</v>
          </cell>
          <cell r="D1150" t="str">
            <v>510795</v>
          </cell>
          <cell r="E1150">
            <v>633640</v>
          </cell>
          <cell r="F1150">
            <v>145582629</v>
          </cell>
          <cell r="G1150">
            <v>587176</v>
          </cell>
          <cell r="H1150">
            <v>145183401</v>
          </cell>
          <cell r="I1150">
            <v>1301783</v>
          </cell>
          <cell r="J1150">
            <v>120261052</v>
          </cell>
        </row>
        <row r="1151">
          <cell r="A1151">
            <v>510800</v>
          </cell>
          <cell r="B1151" t="str">
            <v>MT</v>
          </cell>
          <cell r="C1151" t="str">
            <v>TAPURAH</v>
          </cell>
          <cell r="D1151" t="str">
            <v>510800</v>
          </cell>
          <cell r="F1151">
            <v>868</v>
          </cell>
          <cell r="H1151">
            <v>1500</v>
          </cell>
          <cell r="J1151">
            <v>1464</v>
          </cell>
        </row>
        <row r="1152">
          <cell r="A1152">
            <v>510805</v>
          </cell>
          <cell r="B1152" t="str">
            <v>MT</v>
          </cell>
          <cell r="C1152" t="str">
            <v>TERRA NOVA DO NORTE</v>
          </cell>
          <cell r="D1152" t="str">
            <v>510805</v>
          </cell>
          <cell r="F1152">
            <v>4496772</v>
          </cell>
          <cell r="H1152">
            <v>4818603</v>
          </cell>
          <cell r="J1152">
            <v>3854808</v>
          </cell>
        </row>
        <row r="1153">
          <cell r="A1153">
            <v>510810</v>
          </cell>
          <cell r="B1153" t="str">
            <v>MT</v>
          </cell>
          <cell r="C1153" t="str">
            <v>TESOURO</v>
          </cell>
          <cell r="D1153" t="str">
            <v>510810</v>
          </cell>
          <cell r="E1153">
            <v>231681</v>
          </cell>
          <cell r="F1153">
            <v>13490029</v>
          </cell>
          <cell r="G1153">
            <v>34934</v>
          </cell>
          <cell r="H1153">
            <v>7597567</v>
          </cell>
          <cell r="I1153">
            <v>673</v>
          </cell>
          <cell r="J1153">
            <v>5719339</v>
          </cell>
        </row>
        <row r="1154">
          <cell r="A1154">
            <v>510820</v>
          </cell>
          <cell r="B1154" t="str">
            <v>MT</v>
          </cell>
          <cell r="C1154" t="str">
            <v>TORIXORÉU</v>
          </cell>
          <cell r="D1154" t="str">
            <v>510820</v>
          </cell>
          <cell r="E1154">
            <v>55289</v>
          </cell>
          <cell r="F1154">
            <v>10987393</v>
          </cell>
          <cell r="G1154">
            <v>77655</v>
          </cell>
          <cell r="H1154">
            <v>13696408</v>
          </cell>
          <cell r="I1154">
            <v>52342</v>
          </cell>
          <cell r="J1154">
            <v>12894895</v>
          </cell>
        </row>
        <row r="1155">
          <cell r="A1155">
            <v>510830</v>
          </cell>
          <cell r="B1155" t="str">
            <v>MT</v>
          </cell>
          <cell r="C1155" t="str">
            <v>UNIÃO DO SUL</v>
          </cell>
          <cell r="D1155" t="str">
            <v>510830</v>
          </cell>
          <cell r="E1155">
            <v>22393</v>
          </cell>
          <cell r="F1155">
            <v>5416919</v>
          </cell>
          <cell r="G1155">
            <v>69272</v>
          </cell>
          <cell r="H1155">
            <v>6980444</v>
          </cell>
          <cell r="I1155">
            <v>32423</v>
          </cell>
          <cell r="J1155">
            <v>5368299</v>
          </cell>
        </row>
        <row r="1156">
          <cell r="A1156">
            <v>510835</v>
          </cell>
          <cell r="B1156" t="str">
            <v>MT</v>
          </cell>
          <cell r="C1156" t="str">
            <v>VALE DE SÃO DOMINGOS</v>
          </cell>
          <cell r="D1156" t="str">
            <v>510835</v>
          </cell>
          <cell r="E1156">
            <v>49119</v>
          </cell>
          <cell r="F1156">
            <v>5717997</v>
          </cell>
          <cell r="G1156">
            <v>78855</v>
          </cell>
          <cell r="H1156">
            <v>8283969</v>
          </cell>
          <cell r="I1156">
            <v>22997</v>
          </cell>
          <cell r="J1156">
            <v>6544321</v>
          </cell>
        </row>
        <row r="1157">
          <cell r="A1157">
            <v>510840</v>
          </cell>
          <cell r="B1157" t="str">
            <v>MT</v>
          </cell>
          <cell r="C1157" t="str">
            <v>VÁRZEA GRANDE</v>
          </cell>
          <cell r="D1157" t="str">
            <v>510840</v>
          </cell>
          <cell r="F1157">
            <v>12040</v>
          </cell>
          <cell r="H1157">
            <v>12900</v>
          </cell>
          <cell r="J1157">
            <v>10320</v>
          </cell>
        </row>
        <row r="1158">
          <cell r="A1158">
            <v>510850</v>
          </cell>
          <cell r="B1158" t="str">
            <v>MT</v>
          </cell>
          <cell r="C1158" t="str">
            <v>VERA</v>
          </cell>
          <cell r="D1158" t="str">
            <v>510850</v>
          </cell>
          <cell r="F1158">
            <v>32377492</v>
          </cell>
          <cell r="H1158">
            <v>34690170</v>
          </cell>
          <cell r="J1158">
            <v>27752200</v>
          </cell>
        </row>
        <row r="1159">
          <cell r="A1159">
            <v>510550</v>
          </cell>
          <cell r="B1159" t="str">
            <v>MT</v>
          </cell>
          <cell r="C1159" t="str">
            <v>VILA BELA DA SANTÍSSIMA TRINDADE</v>
          </cell>
          <cell r="D1159" t="str">
            <v>510550</v>
          </cell>
          <cell r="F1159">
            <v>902216</v>
          </cell>
          <cell r="H1159">
            <v>966660</v>
          </cell>
          <cell r="J1159">
            <v>773338</v>
          </cell>
        </row>
        <row r="1160">
          <cell r="A1160">
            <v>510860</v>
          </cell>
          <cell r="B1160" t="str">
            <v>MT</v>
          </cell>
          <cell r="C1160" t="str">
            <v>VILA RICA</v>
          </cell>
          <cell r="D1160" t="str">
            <v>510860</v>
          </cell>
          <cell r="E1160">
            <v>248150</v>
          </cell>
          <cell r="F1160">
            <v>53310270</v>
          </cell>
          <cell r="G1160">
            <v>297047</v>
          </cell>
          <cell r="H1160">
            <v>61236695</v>
          </cell>
          <cell r="I1160">
            <v>194157</v>
          </cell>
          <cell r="J1160">
            <v>43669451</v>
          </cell>
        </row>
        <row r="1161">
          <cell r="A1161">
            <v>500110</v>
          </cell>
          <cell r="B1161" t="str">
            <v>MS</v>
          </cell>
          <cell r="C1161" t="str">
            <v>AQUIDAUANA</v>
          </cell>
          <cell r="D1161" t="str">
            <v>500110</v>
          </cell>
          <cell r="F1161">
            <v>30418416</v>
          </cell>
          <cell r="H1161">
            <v>32591160</v>
          </cell>
          <cell r="J1161">
            <v>26072928</v>
          </cell>
        </row>
        <row r="1162">
          <cell r="A1162">
            <v>500124</v>
          </cell>
          <cell r="B1162" t="str">
            <v>MS</v>
          </cell>
          <cell r="C1162" t="str">
            <v>ARAL MOREIRA</v>
          </cell>
          <cell r="D1162" t="str">
            <v>500124</v>
          </cell>
          <cell r="E1162">
            <v>39506</v>
          </cell>
          <cell r="F1162">
            <v>22255745</v>
          </cell>
          <cell r="G1162">
            <v>27912</v>
          </cell>
          <cell r="H1162">
            <v>25085093</v>
          </cell>
          <cell r="I1162">
            <v>46655</v>
          </cell>
          <cell r="J1162">
            <v>18560395</v>
          </cell>
        </row>
        <row r="1163">
          <cell r="A1163">
            <v>500150</v>
          </cell>
          <cell r="B1163" t="str">
            <v>MS</v>
          </cell>
          <cell r="C1163" t="str">
            <v>BANDEIRANTES</v>
          </cell>
          <cell r="D1163" t="str">
            <v>500150</v>
          </cell>
          <cell r="F1163">
            <v>46984</v>
          </cell>
          <cell r="H1163">
            <v>50340</v>
          </cell>
          <cell r="J1163">
            <v>40272</v>
          </cell>
        </row>
        <row r="1164">
          <cell r="A1164">
            <v>500210</v>
          </cell>
          <cell r="B1164" t="str">
            <v>MS</v>
          </cell>
          <cell r="C1164" t="str">
            <v>BELA VISTA</v>
          </cell>
          <cell r="D1164" t="str">
            <v>500210</v>
          </cell>
          <cell r="F1164">
            <v>491008</v>
          </cell>
          <cell r="H1164">
            <v>526080</v>
          </cell>
          <cell r="J1164">
            <v>420864</v>
          </cell>
        </row>
        <row r="1165">
          <cell r="A1165">
            <v>500260</v>
          </cell>
          <cell r="B1165" t="str">
            <v>MS</v>
          </cell>
          <cell r="C1165" t="str">
            <v>CAMAPUÃ</v>
          </cell>
          <cell r="D1165" t="str">
            <v>500260</v>
          </cell>
          <cell r="F1165">
            <v>43747396</v>
          </cell>
          <cell r="H1165">
            <v>46872210</v>
          </cell>
          <cell r="J1165">
            <v>37497768</v>
          </cell>
        </row>
        <row r="1166">
          <cell r="A1166">
            <v>500270</v>
          </cell>
          <cell r="B1166" t="str">
            <v>MS</v>
          </cell>
          <cell r="C1166" t="str">
            <v>CAMPO GRANDE</v>
          </cell>
          <cell r="D1166" t="str">
            <v>500270</v>
          </cell>
          <cell r="E1166">
            <v>1839130</v>
          </cell>
          <cell r="F1166">
            <v>281946488</v>
          </cell>
          <cell r="G1166">
            <v>4058476</v>
          </cell>
          <cell r="H1166">
            <v>323105555</v>
          </cell>
          <cell r="I1166">
            <v>2043255</v>
          </cell>
          <cell r="J1166">
            <v>267538436</v>
          </cell>
        </row>
        <row r="1167">
          <cell r="A1167">
            <v>500295</v>
          </cell>
          <cell r="B1167" t="str">
            <v>MS</v>
          </cell>
          <cell r="C1167" t="str">
            <v>CHAPADÃO DO SUL</v>
          </cell>
          <cell r="D1167" t="str">
            <v>500295</v>
          </cell>
          <cell r="E1167">
            <v>1500</v>
          </cell>
          <cell r="F1167">
            <v>27380</v>
          </cell>
          <cell r="H1167">
            <v>55050</v>
          </cell>
          <cell r="J1167">
            <v>43705</v>
          </cell>
        </row>
        <row r="1168">
          <cell r="A1168">
            <v>500315</v>
          </cell>
          <cell r="B1168" t="str">
            <v>MS</v>
          </cell>
          <cell r="C1168" t="str">
            <v>CORONEL SAPUCAIA</v>
          </cell>
          <cell r="D1168" t="str">
            <v>500315</v>
          </cell>
          <cell r="F1168">
            <v>199853248</v>
          </cell>
          <cell r="H1168">
            <v>214128480</v>
          </cell>
          <cell r="J1168">
            <v>171302784</v>
          </cell>
        </row>
        <row r="1169">
          <cell r="A1169">
            <v>500330</v>
          </cell>
          <cell r="B1169" t="str">
            <v>MS</v>
          </cell>
          <cell r="C1169" t="str">
            <v>COXIM</v>
          </cell>
          <cell r="D1169" t="str">
            <v>500330</v>
          </cell>
          <cell r="F1169">
            <v>4908693132</v>
          </cell>
          <cell r="H1169">
            <v>5259314070</v>
          </cell>
          <cell r="J1169">
            <v>4207451256</v>
          </cell>
        </row>
        <row r="1170">
          <cell r="A1170">
            <v>500348</v>
          </cell>
          <cell r="B1170" t="str">
            <v>MS</v>
          </cell>
          <cell r="C1170" t="str">
            <v>DOIS IRMÃOS DO BURITI</v>
          </cell>
          <cell r="D1170" t="str">
            <v>500348</v>
          </cell>
          <cell r="F1170">
            <v>33168604</v>
          </cell>
          <cell r="H1170">
            <v>35537790</v>
          </cell>
          <cell r="J1170">
            <v>28430232</v>
          </cell>
        </row>
        <row r="1171">
          <cell r="A1171">
            <v>500370</v>
          </cell>
          <cell r="B1171" t="str">
            <v>MS</v>
          </cell>
          <cell r="C1171" t="str">
            <v>DOURADOS</v>
          </cell>
          <cell r="D1171" t="str">
            <v>500370</v>
          </cell>
          <cell r="E1171">
            <v>2428162</v>
          </cell>
          <cell r="F1171">
            <v>287889362</v>
          </cell>
          <cell r="G1171">
            <v>2144668</v>
          </cell>
          <cell r="H1171">
            <v>282872590</v>
          </cell>
          <cell r="I1171">
            <v>1575148</v>
          </cell>
          <cell r="J1171">
            <v>286106670</v>
          </cell>
        </row>
        <row r="1172">
          <cell r="A1172">
            <v>500380</v>
          </cell>
          <cell r="B1172" t="str">
            <v>MS</v>
          </cell>
          <cell r="C1172" t="str">
            <v>FÁTIMA DO SUL</v>
          </cell>
          <cell r="D1172" t="str">
            <v>500380</v>
          </cell>
          <cell r="E1172">
            <v>145280</v>
          </cell>
          <cell r="F1172">
            <v>25200961</v>
          </cell>
          <cell r="G1172">
            <v>304090</v>
          </cell>
          <cell r="H1172">
            <v>32053419</v>
          </cell>
          <cell r="I1172">
            <v>284466</v>
          </cell>
          <cell r="J1172">
            <v>41163197</v>
          </cell>
        </row>
        <row r="1173">
          <cell r="A1173">
            <v>500430</v>
          </cell>
          <cell r="B1173" t="str">
            <v>MS</v>
          </cell>
          <cell r="C1173" t="str">
            <v>IGUATEMI</v>
          </cell>
          <cell r="D1173" t="str">
            <v>500430</v>
          </cell>
          <cell r="F1173">
            <v>2124752</v>
          </cell>
          <cell r="H1173">
            <v>2276520</v>
          </cell>
          <cell r="J1173">
            <v>1821216</v>
          </cell>
        </row>
        <row r="1174">
          <cell r="A1174">
            <v>500450</v>
          </cell>
          <cell r="B1174" t="str">
            <v>MS</v>
          </cell>
          <cell r="C1174" t="str">
            <v>ITAPORÃ</v>
          </cell>
          <cell r="D1174" t="str">
            <v>500450</v>
          </cell>
          <cell r="E1174">
            <v>999</v>
          </cell>
          <cell r="F1174">
            <v>27024773</v>
          </cell>
          <cell r="G1174">
            <v>255417</v>
          </cell>
          <cell r="H1174">
            <v>29891735</v>
          </cell>
          <cell r="I1174">
            <v>120062</v>
          </cell>
          <cell r="J1174">
            <v>21619764</v>
          </cell>
        </row>
        <row r="1175">
          <cell r="A1175">
            <v>500460</v>
          </cell>
          <cell r="B1175" t="str">
            <v>MS</v>
          </cell>
          <cell r="C1175" t="str">
            <v>ITAQUIRAÍ</v>
          </cell>
          <cell r="D1175" t="str">
            <v>500460</v>
          </cell>
          <cell r="F1175">
            <v>25057032</v>
          </cell>
          <cell r="H1175">
            <v>26846820</v>
          </cell>
          <cell r="J1175">
            <v>21477456</v>
          </cell>
        </row>
        <row r="1176">
          <cell r="A1176">
            <v>500480</v>
          </cell>
          <cell r="B1176" t="str">
            <v>MS</v>
          </cell>
          <cell r="C1176" t="str">
            <v>JAPORÃ</v>
          </cell>
          <cell r="D1176" t="str">
            <v>500480</v>
          </cell>
          <cell r="F1176">
            <v>8820</v>
          </cell>
          <cell r="H1176">
            <v>9450</v>
          </cell>
          <cell r="J1176">
            <v>7560</v>
          </cell>
        </row>
        <row r="1177">
          <cell r="A1177">
            <v>500500</v>
          </cell>
          <cell r="B1177" t="str">
            <v>MS</v>
          </cell>
          <cell r="C1177" t="str">
            <v>JARDIM</v>
          </cell>
          <cell r="D1177" t="str">
            <v>500500</v>
          </cell>
          <cell r="F1177">
            <v>149469180</v>
          </cell>
          <cell r="H1177">
            <v>160145550</v>
          </cell>
          <cell r="J1177">
            <v>128116440</v>
          </cell>
        </row>
        <row r="1178">
          <cell r="A1178">
            <v>500515</v>
          </cell>
          <cell r="B1178" t="str">
            <v>MS</v>
          </cell>
          <cell r="C1178" t="str">
            <v>JUTI</v>
          </cell>
          <cell r="D1178" t="str">
            <v>500515</v>
          </cell>
          <cell r="F1178">
            <v>5658940</v>
          </cell>
          <cell r="H1178">
            <v>6063150</v>
          </cell>
          <cell r="J1178">
            <v>4850520</v>
          </cell>
        </row>
        <row r="1179">
          <cell r="A1179">
            <v>500525</v>
          </cell>
          <cell r="B1179" t="str">
            <v>MS</v>
          </cell>
          <cell r="C1179" t="str">
            <v>LAGUNA CARAPÃ</v>
          </cell>
          <cell r="D1179" t="str">
            <v>500525</v>
          </cell>
          <cell r="E1179">
            <v>15358</v>
          </cell>
          <cell r="F1179">
            <v>14188622</v>
          </cell>
          <cell r="G1179">
            <v>8691</v>
          </cell>
          <cell r="H1179">
            <v>13562983</v>
          </cell>
          <cell r="I1179">
            <v>14307</v>
          </cell>
          <cell r="J1179">
            <v>9914857</v>
          </cell>
        </row>
        <row r="1180">
          <cell r="A1180">
            <v>500580</v>
          </cell>
          <cell r="B1180" t="str">
            <v>MS</v>
          </cell>
          <cell r="C1180" t="str">
            <v>NIOAQUE</v>
          </cell>
          <cell r="D1180" t="str">
            <v>500580</v>
          </cell>
          <cell r="F1180">
            <v>23228380</v>
          </cell>
          <cell r="H1180">
            <v>24887550</v>
          </cell>
          <cell r="J1180">
            <v>19910040</v>
          </cell>
        </row>
        <row r="1181">
          <cell r="A1181">
            <v>500620</v>
          </cell>
          <cell r="B1181" t="str">
            <v>MS</v>
          </cell>
          <cell r="C1181" t="str">
            <v>NOVA ANDRADINA</v>
          </cell>
          <cell r="D1181" t="str">
            <v>500620</v>
          </cell>
          <cell r="F1181">
            <v>21840</v>
          </cell>
          <cell r="H1181">
            <v>23400</v>
          </cell>
          <cell r="J1181">
            <v>18720</v>
          </cell>
        </row>
        <row r="1182">
          <cell r="A1182">
            <v>500635</v>
          </cell>
          <cell r="B1182" t="str">
            <v>MS</v>
          </cell>
          <cell r="C1182" t="str">
            <v>PARANHOS</v>
          </cell>
          <cell r="D1182" t="str">
            <v>500635</v>
          </cell>
          <cell r="F1182">
            <v>0</v>
          </cell>
          <cell r="H1182">
            <v>0</v>
          </cell>
          <cell r="J1182">
            <v>0</v>
          </cell>
        </row>
        <row r="1183">
          <cell r="A1183">
            <v>500640</v>
          </cell>
          <cell r="B1183" t="str">
            <v>MS</v>
          </cell>
          <cell r="C1183" t="str">
            <v>PEDRO GOMES</v>
          </cell>
          <cell r="D1183" t="str">
            <v>500640</v>
          </cell>
          <cell r="F1183">
            <v>836948</v>
          </cell>
          <cell r="H1183">
            <v>896730</v>
          </cell>
          <cell r="J1183">
            <v>717384</v>
          </cell>
        </row>
        <row r="1184">
          <cell r="A1184">
            <v>500660</v>
          </cell>
          <cell r="B1184" t="str">
            <v>MS</v>
          </cell>
          <cell r="C1184" t="str">
            <v>PONTA PORÃ</v>
          </cell>
          <cell r="D1184" t="str">
            <v>500660</v>
          </cell>
          <cell r="F1184">
            <v>204474060</v>
          </cell>
          <cell r="H1184">
            <v>219079350</v>
          </cell>
          <cell r="J1184">
            <v>175263480</v>
          </cell>
        </row>
        <row r="1185">
          <cell r="A1185">
            <v>500690</v>
          </cell>
          <cell r="B1185" t="str">
            <v>MS</v>
          </cell>
          <cell r="C1185" t="str">
            <v>PORTO MURTINHO</v>
          </cell>
          <cell r="D1185" t="str">
            <v>500690</v>
          </cell>
          <cell r="E1185">
            <v>15568</v>
          </cell>
          <cell r="F1185">
            <v>10460211</v>
          </cell>
          <cell r="G1185">
            <v>2889</v>
          </cell>
          <cell r="H1185">
            <v>10143744</v>
          </cell>
          <cell r="I1185">
            <v>7869</v>
          </cell>
          <cell r="J1185">
            <v>6694330</v>
          </cell>
        </row>
        <row r="1186">
          <cell r="A1186">
            <v>500769</v>
          </cell>
          <cell r="B1186" t="str">
            <v>MS</v>
          </cell>
          <cell r="C1186" t="str">
            <v>SÃO GABRIEL DO OESTE</v>
          </cell>
          <cell r="D1186" t="str">
            <v>500769</v>
          </cell>
          <cell r="F1186">
            <v>560000</v>
          </cell>
          <cell r="H1186">
            <v>600000</v>
          </cell>
          <cell r="J1186">
            <v>480000</v>
          </cell>
        </row>
        <row r="1187">
          <cell r="A1187">
            <v>500795</v>
          </cell>
          <cell r="B1187" t="str">
            <v>MS</v>
          </cell>
          <cell r="C1187" t="str">
            <v>TACURU</v>
          </cell>
          <cell r="D1187" t="str">
            <v>500795</v>
          </cell>
          <cell r="E1187">
            <v>5881</v>
          </cell>
          <cell r="F1187">
            <v>30349238</v>
          </cell>
          <cell r="G1187">
            <v>14852</v>
          </cell>
          <cell r="H1187">
            <v>29862829</v>
          </cell>
          <cell r="I1187">
            <v>4398</v>
          </cell>
          <cell r="J1187">
            <v>22746047</v>
          </cell>
        </row>
        <row r="1188">
          <cell r="A1188">
            <v>500797</v>
          </cell>
          <cell r="B1188" t="str">
            <v>MS</v>
          </cell>
          <cell r="C1188" t="str">
            <v>TAQUARUSSU</v>
          </cell>
          <cell r="D1188" t="str">
            <v>500797</v>
          </cell>
          <cell r="F1188">
            <v>4388608</v>
          </cell>
          <cell r="H1188">
            <v>4702080</v>
          </cell>
          <cell r="J1188">
            <v>3761664</v>
          </cell>
        </row>
        <row r="1189">
          <cell r="A1189">
            <v>310375</v>
          </cell>
          <cell r="B1189" t="str">
            <v>MG</v>
          </cell>
          <cell r="C1189" t="str">
            <v>ARAPORÃ</v>
          </cell>
          <cell r="D1189" t="str">
            <v>310375</v>
          </cell>
          <cell r="F1189">
            <v>2984240</v>
          </cell>
          <cell r="H1189">
            <v>3197400</v>
          </cell>
          <cell r="J1189">
            <v>2557920</v>
          </cell>
        </row>
        <row r="1190">
          <cell r="A1190">
            <v>310560</v>
          </cell>
          <cell r="B1190" t="str">
            <v>MG</v>
          </cell>
          <cell r="C1190" t="str">
            <v>BARBACENA</v>
          </cell>
          <cell r="D1190" t="str">
            <v>310560</v>
          </cell>
          <cell r="E1190">
            <v>598512</v>
          </cell>
          <cell r="F1190">
            <v>206554244</v>
          </cell>
          <cell r="G1190">
            <v>1963596</v>
          </cell>
          <cell r="H1190">
            <v>180458140</v>
          </cell>
          <cell r="I1190">
            <v>155131</v>
          </cell>
          <cell r="J1190">
            <v>140038441</v>
          </cell>
        </row>
        <row r="1191">
          <cell r="A1191">
            <v>310910</v>
          </cell>
          <cell r="B1191" t="str">
            <v>MG</v>
          </cell>
          <cell r="C1191" t="str">
            <v>BUENO BRANDÃO</v>
          </cell>
          <cell r="D1191" t="str">
            <v>310910</v>
          </cell>
          <cell r="F1191">
            <v>0</v>
          </cell>
          <cell r="H1191">
            <v>0</v>
          </cell>
          <cell r="J1191">
            <v>0</v>
          </cell>
        </row>
        <row r="1192">
          <cell r="A1192">
            <v>310970</v>
          </cell>
          <cell r="B1192" t="str">
            <v>MG</v>
          </cell>
          <cell r="C1192" t="str">
            <v>CACHOEIRA DE MINAS</v>
          </cell>
          <cell r="D1192" t="str">
            <v>310970</v>
          </cell>
          <cell r="F1192">
            <v>2778776</v>
          </cell>
          <cell r="H1192">
            <v>2977260</v>
          </cell>
          <cell r="J1192">
            <v>2381808</v>
          </cell>
        </row>
        <row r="1193">
          <cell r="A1193">
            <v>312280</v>
          </cell>
          <cell r="B1193" t="str">
            <v>MG</v>
          </cell>
          <cell r="C1193" t="str">
            <v>DOM VIÇOSO</v>
          </cell>
          <cell r="D1193" t="str">
            <v>312280</v>
          </cell>
          <cell r="F1193">
            <v>14163240</v>
          </cell>
          <cell r="H1193">
            <v>15174900</v>
          </cell>
          <cell r="J1193">
            <v>12139920</v>
          </cell>
        </row>
        <row r="1194">
          <cell r="A1194">
            <v>313170</v>
          </cell>
          <cell r="B1194" t="str">
            <v>MG</v>
          </cell>
          <cell r="C1194" t="str">
            <v>ITABIRA</v>
          </cell>
          <cell r="D1194" t="str">
            <v>313170</v>
          </cell>
          <cell r="F1194">
            <v>2498132</v>
          </cell>
          <cell r="H1194">
            <v>2676570</v>
          </cell>
          <cell r="J1194">
            <v>2141256</v>
          </cell>
        </row>
        <row r="1195">
          <cell r="A1195">
            <v>313505</v>
          </cell>
          <cell r="B1195" t="str">
            <v>MG</v>
          </cell>
          <cell r="C1195" t="str">
            <v>JAÍBA</v>
          </cell>
          <cell r="D1195" t="str">
            <v>313505</v>
          </cell>
          <cell r="F1195">
            <v>418264</v>
          </cell>
          <cell r="H1195">
            <v>448140</v>
          </cell>
          <cell r="J1195">
            <v>358512</v>
          </cell>
        </row>
        <row r="1196">
          <cell r="A1196">
            <v>314090</v>
          </cell>
          <cell r="B1196" t="str">
            <v>MG</v>
          </cell>
          <cell r="C1196" t="str">
            <v>MATIPÓ</v>
          </cell>
          <cell r="D1196" t="str">
            <v>314090</v>
          </cell>
          <cell r="F1196">
            <v>2455348</v>
          </cell>
          <cell r="H1196">
            <v>2630730</v>
          </cell>
          <cell r="J1196">
            <v>2104584</v>
          </cell>
        </row>
        <row r="1197">
          <cell r="A1197">
            <v>314200</v>
          </cell>
          <cell r="B1197" t="str">
            <v>MG</v>
          </cell>
          <cell r="C1197" t="str">
            <v>MIRABELA</v>
          </cell>
          <cell r="D1197" t="str">
            <v>314200</v>
          </cell>
          <cell r="F1197">
            <v>267988</v>
          </cell>
          <cell r="H1197">
            <v>287130</v>
          </cell>
          <cell r="J1197">
            <v>229704</v>
          </cell>
        </row>
        <row r="1198">
          <cell r="A1198">
            <v>314587</v>
          </cell>
          <cell r="B1198" t="str">
            <v>MG</v>
          </cell>
          <cell r="C1198" t="str">
            <v>ORIZÂNIA</v>
          </cell>
          <cell r="D1198" t="str">
            <v>314587</v>
          </cell>
          <cell r="F1198">
            <v>13232380</v>
          </cell>
          <cell r="H1198">
            <v>14177550</v>
          </cell>
          <cell r="J1198">
            <v>11342040</v>
          </cell>
        </row>
        <row r="1199">
          <cell r="A1199">
            <v>314910</v>
          </cell>
          <cell r="B1199" t="str">
            <v>MG</v>
          </cell>
          <cell r="C1199" t="str">
            <v>PEDRALVA</v>
          </cell>
          <cell r="D1199" t="str">
            <v>314910</v>
          </cell>
          <cell r="F1199">
            <v>0</v>
          </cell>
          <cell r="H1199">
            <v>0</v>
          </cell>
          <cell r="J1199">
            <v>0</v>
          </cell>
        </row>
        <row r="1200">
          <cell r="A1200">
            <v>315080</v>
          </cell>
          <cell r="B1200" t="str">
            <v>MG</v>
          </cell>
          <cell r="C1200" t="str">
            <v>PIRANGA</v>
          </cell>
          <cell r="D1200" t="str">
            <v>315080</v>
          </cell>
          <cell r="F1200">
            <v>94248</v>
          </cell>
          <cell r="H1200">
            <v>100980</v>
          </cell>
          <cell r="J1200">
            <v>80784</v>
          </cell>
        </row>
        <row r="1201">
          <cell r="A1201">
            <v>315370</v>
          </cell>
          <cell r="B1201" t="str">
            <v>MG</v>
          </cell>
          <cell r="C1201" t="str">
            <v>QUARTEL GERAL</v>
          </cell>
          <cell r="D1201" t="str">
            <v>315370</v>
          </cell>
          <cell r="F1201">
            <v>26174596</v>
          </cell>
          <cell r="H1201">
            <v>28044210</v>
          </cell>
          <cell r="J1201">
            <v>22435368</v>
          </cell>
        </row>
        <row r="1202">
          <cell r="A1202">
            <v>315960</v>
          </cell>
          <cell r="B1202" t="str">
            <v>MG</v>
          </cell>
          <cell r="C1202" t="str">
            <v>SANTA RITA DO SAPUCAÍ</v>
          </cell>
          <cell r="D1202" t="str">
            <v>315960</v>
          </cell>
          <cell r="F1202">
            <v>100813384</v>
          </cell>
          <cell r="H1202">
            <v>108014340</v>
          </cell>
          <cell r="J1202">
            <v>86411472</v>
          </cell>
        </row>
        <row r="1203">
          <cell r="A1203">
            <v>316370</v>
          </cell>
          <cell r="B1203" t="str">
            <v>MG</v>
          </cell>
          <cell r="C1203" t="str">
            <v>SÃO LOURENÇO</v>
          </cell>
          <cell r="D1203" t="str">
            <v>316370</v>
          </cell>
          <cell r="F1203">
            <v>128876916</v>
          </cell>
          <cell r="H1203">
            <v>138082410</v>
          </cell>
          <cell r="J1203">
            <v>110465928</v>
          </cell>
        </row>
        <row r="1204">
          <cell r="A1204">
            <v>316720</v>
          </cell>
          <cell r="B1204" t="str">
            <v>MG</v>
          </cell>
          <cell r="C1204" t="str">
            <v>SETE LAGOAS</v>
          </cell>
          <cell r="D1204" t="str">
            <v>316720</v>
          </cell>
          <cell r="F1204">
            <v>11565960</v>
          </cell>
          <cell r="H1204">
            <v>12392100</v>
          </cell>
          <cell r="J1204">
            <v>9913680</v>
          </cell>
        </row>
        <row r="1205">
          <cell r="A1205">
            <v>317020</v>
          </cell>
          <cell r="B1205" t="str">
            <v>MG</v>
          </cell>
          <cell r="C1205" t="str">
            <v>UBERLÂNDIA</v>
          </cell>
          <cell r="D1205" t="str">
            <v>317020</v>
          </cell>
          <cell r="F1205">
            <v>685076</v>
          </cell>
          <cell r="H1205">
            <v>734010</v>
          </cell>
          <cell r="J1205">
            <v>587208</v>
          </cell>
        </row>
        <row r="1206">
          <cell r="A1206">
            <v>150010</v>
          </cell>
          <cell r="B1206" t="str">
            <v>PA</v>
          </cell>
          <cell r="C1206" t="str">
            <v>ABAETETUBA</v>
          </cell>
          <cell r="D1206" t="str">
            <v>150010</v>
          </cell>
          <cell r="F1206">
            <v>85289148</v>
          </cell>
          <cell r="H1206">
            <v>91381230</v>
          </cell>
          <cell r="J1206">
            <v>73104984</v>
          </cell>
        </row>
        <row r="1207">
          <cell r="A1207">
            <v>150013</v>
          </cell>
          <cell r="B1207" t="str">
            <v>PA</v>
          </cell>
          <cell r="C1207" t="str">
            <v>ABEL FIGUEIREDO</v>
          </cell>
          <cell r="D1207" t="str">
            <v>150013</v>
          </cell>
          <cell r="F1207">
            <v>2313192</v>
          </cell>
          <cell r="H1207">
            <v>2478420</v>
          </cell>
          <cell r="J1207">
            <v>1982736</v>
          </cell>
        </row>
        <row r="1208">
          <cell r="A1208">
            <v>150020</v>
          </cell>
          <cell r="B1208" t="str">
            <v>PA</v>
          </cell>
          <cell r="C1208" t="str">
            <v>ACARÁ</v>
          </cell>
          <cell r="D1208" t="str">
            <v>150020</v>
          </cell>
          <cell r="F1208">
            <v>5102496</v>
          </cell>
          <cell r="H1208">
            <v>5466960</v>
          </cell>
          <cell r="J1208">
            <v>4373568</v>
          </cell>
        </row>
        <row r="1209">
          <cell r="A1209">
            <v>150030</v>
          </cell>
          <cell r="B1209" t="str">
            <v>PA</v>
          </cell>
          <cell r="C1209" t="str">
            <v>AFUÁ</v>
          </cell>
          <cell r="D1209" t="str">
            <v>150030</v>
          </cell>
          <cell r="F1209">
            <v>0</v>
          </cell>
          <cell r="H1209">
            <v>0</v>
          </cell>
          <cell r="J1209">
            <v>0</v>
          </cell>
        </row>
        <row r="1210">
          <cell r="A1210">
            <v>150034</v>
          </cell>
          <cell r="B1210" t="str">
            <v>PA</v>
          </cell>
          <cell r="C1210" t="str">
            <v>ÁGUA AZUL DO NORTE</v>
          </cell>
          <cell r="D1210" t="str">
            <v>150034</v>
          </cell>
          <cell r="E1210">
            <v>96084</v>
          </cell>
          <cell r="F1210">
            <v>38007069</v>
          </cell>
          <cell r="G1210">
            <v>53047</v>
          </cell>
          <cell r="H1210">
            <v>40028057</v>
          </cell>
          <cell r="I1210">
            <v>59579</v>
          </cell>
          <cell r="J1210">
            <v>30387785</v>
          </cell>
        </row>
        <row r="1211">
          <cell r="A1211">
            <v>150050</v>
          </cell>
          <cell r="B1211" t="str">
            <v>PA</v>
          </cell>
          <cell r="C1211" t="str">
            <v>ALMEIRIM</v>
          </cell>
          <cell r="D1211" t="str">
            <v>150050</v>
          </cell>
          <cell r="E1211">
            <v>224777</v>
          </cell>
          <cell r="F1211">
            <v>52042723</v>
          </cell>
          <cell r="G1211">
            <v>228580</v>
          </cell>
          <cell r="H1211">
            <v>58150770</v>
          </cell>
          <cell r="I1211">
            <v>247490</v>
          </cell>
          <cell r="J1211">
            <v>46946488</v>
          </cell>
        </row>
        <row r="1212">
          <cell r="A1212">
            <v>150060</v>
          </cell>
          <cell r="B1212" t="str">
            <v>PA</v>
          </cell>
          <cell r="C1212" t="str">
            <v>ALTAMIRA</v>
          </cell>
          <cell r="D1212" t="str">
            <v>150060</v>
          </cell>
          <cell r="E1212">
            <v>38412</v>
          </cell>
          <cell r="F1212">
            <v>7704396</v>
          </cell>
          <cell r="H1212">
            <v>8131050</v>
          </cell>
          <cell r="J1212">
            <v>6504840</v>
          </cell>
        </row>
        <row r="1213">
          <cell r="A1213">
            <v>150080</v>
          </cell>
          <cell r="B1213" t="str">
            <v>PA</v>
          </cell>
          <cell r="C1213" t="str">
            <v>ANANINDEUA</v>
          </cell>
          <cell r="D1213" t="str">
            <v>150080</v>
          </cell>
          <cell r="E1213">
            <v>22087</v>
          </cell>
          <cell r="F1213">
            <v>177628772</v>
          </cell>
          <cell r="G1213">
            <v>25385</v>
          </cell>
          <cell r="H1213">
            <v>195024714</v>
          </cell>
          <cell r="I1213">
            <v>88614</v>
          </cell>
          <cell r="J1213">
            <v>154230402</v>
          </cell>
        </row>
        <row r="1214">
          <cell r="A1214">
            <v>150085</v>
          </cell>
          <cell r="B1214" t="str">
            <v>PA</v>
          </cell>
          <cell r="C1214" t="str">
            <v>ANAPU</v>
          </cell>
          <cell r="D1214" t="str">
            <v>150085</v>
          </cell>
          <cell r="E1214">
            <v>96577</v>
          </cell>
          <cell r="F1214">
            <v>115450089</v>
          </cell>
          <cell r="G1214">
            <v>143492</v>
          </cell>
          <cell r="H1214">
            <v>124797200</v>
          </cell>
          <cell r="I1214">
            <v>34554</v>
          </cell>
          <cell r="J1214">
            <v>98610567</v>
          </cell>
        </row>
        <row r="1215">
          <cell r="A1215">
            <v>150100</v>
          </cell>
          <cell r="B1215" t="str">
            <v>PA</v>
          </cell>
          <cell r="C1215" t="str">
            <v>AVEIRO</v>
          </cell>
          <cell r="D1215" t="str">
            <v>150100</v>
          </cell>
          <cell r="E1215">
            <v>28794</v>
          </cell>
          <cell r="F1215">
            <v>4491940</v>
          </cell>
          <cell r="G1215">
            <v>56233</v>
          </cell>
          <cell r="H1215">
            <v>6631608</v>
          </cell>
          <cell r="I1215">
            <v>81694</v>
          </cell>
          <cell r="J1215">
            <v>6224717</v>
          </cell>
        </row>
        <row r="1216">
          <cell r="A1216">
            <v>150120</v>
          </cell>
          <cell r="B1216" t="str">
            <v>PA</v>
          </cell>
          <cell r="C1216" t="str">
            <v>BAIÃO</v>
          </cell>
          <cell r="D1216" t="str">
            <v>150120</v>
          </cell>
          <cell r="F1216">
            <v>3085404</v>
          </cell>
          <cell r="H1216">
            <v>3305790</v>
          </cell>
          <cell r="J1216">
            <v>2644632</v>
          </cell>
        </row>
        <row r="1217">
          <cell r="A1217">
            <v>150125</v>
          </cell>
          <cell r="B1217" t="str">
            <v>PA</v>
          </cell>
          <cell r="C1217" t="str">
            <v>BANNACH</v>
          </cell>
          <cell r="D1217" t="str">
            <v>150125</v>
          </cell>
          <cell r="F1217">
            <v>33460</v>
          </cell>
          <cell r="H1217">
            <v>35850</v>
          </cell>
          <cell r="J1217">
            <v>28680</v>
          </cell>
        </row>
        <row r="1218">
          <cell r="A1218">
            <v>150130</v>
          </cell>
          <cell r="B1218" t="str">
            <v>PA</v>
          </cell>
          <cell r="C1218" t="str">
            <v>BARCARENA</v>
          </cell>
          <cell r="D1218" t="str">
            <v>150130</v>
          </cell>
          <cell r="F1218">
            <v>76553064</v>
          </cell>
          <cell r="H1218">
            <v>82021140</v>
          </cell>
          <cell r="J1218">
            <v>65616912</v>
          </cell>
        </row>
        <row r="1219">
          <cell r="A1219">
            <v>150140</v>
          </cell>
          <cell r="B1219" t="str">
            <v>PA</v>
          </cell>
          <cell r="C1219" t="str">
            <v>BELÉM</v>
          </cell>
          <cell r="D1219" t="str">
            <v>150140</v>
          </cell>
          <cell r="E1219">
            <v>5828184</v>
          </cell>
          <cell r="F1219">
            <v>6652374158</v>
          </cell>
          <cell r="G1219">
            <v>4719275</v>
          </cell>
          <cell r="H1219">
            <v>7077383452</v>
          </cell>
          <cell r="I1219">
            <v>5093177</v>
          </cell>
          <cell r="J1219">
            <v>5657434083</v>
          </cell>
        </row>
        <row r="1220">
          <cell r="A1220">
            <v>150145</v>
          </cell>
          <cell r="B1220" t="str">
            <v>PA</v>
          </cell>
          <cell r="C1220" t="str">
            <v>BELTERRA</v>
          </cell>
          <cell r="D1220" t="str">
            <v>150145</v>
          </cell>
          <cell r="E1220">
            <v>89791</v>
          </cell>
          <cell r="F1220">
            <v>16441826</v>
          </cell>
          <cell r="G1220">
            <v>14720</v>
          </cell>
          <cell r="H1220">
            <v>20077708</v>
          </cell>
          <cell r="I1220">
            <v>31945</v>
          </cell>
          <cell r="J1220">
            <v>21898771</v>
          </cell>
        </row>
        <row r="1221">
          <cell r="A1221">
            <v>150150</v>
          </cell>
          <cell r="B1221" t="str">
            <v>PA</v>
          </cell>
          <cell r="C1221" t="str">
            <v>BENEVIDES</v>
          </cell>
          <cell r="D1221" t="str">
            <v>150150</v>
          </cell>
          <cell r="E1221">
            <v>11640</v>
          </cell>
          <cell r="F1221">
            <v>22984035</v>
          </cell>
          <cell r="G1221">
            <v>2524</v>
          </cell>
          <cell r="H1221">
            <v>25495837</v>
          </cell>
          <cell r="I1221">
            <v>118426</v>
          </cell>
          <cell r="J1221">
            <v>18483993</v>
          </cell>
        </row>
        <row r="1222">
          <cell r="A1222">
            <v>150157</v>
          </cell>
          <cell r="B1222" t="str">
            <v>PA</v>
          </cell>
          <cell r="C1222" t="str">
            <v>BOM JESUS DO TOCANTINS</v>
          </cell>
          <cell r="D1222" t="str">
            <v>150157</v>
          </cell>
          <cell r="E1222">
            <v>11138</v>
          </cell>
          <cell r="F1222">
            <v>481761133</v>
          </cell>
          <cell r="G1222">
            <v>11734</v>
          </cell>
          <cell r="H1222">
            <v>516436061</v>
          </cell>
          <cell r="I1222">
            <v>10082</v>
          </cell>
          <cell r="J1222">
            <v>413305329</v>
          </cell>
        </row>
        <row r="1223">
          <cell r="A1223">
            <v>150160</v>
          </cell>
          <cell r="B1223" t="str">
            <v>PA</v>
          </cell>
          <cell r="C1223" t="str">
            <v>BONITO</v>
          </cell>
          <cell r="D1223" t="str">
            <v>150160</v>
          </cell>
          <cell r="F1223">
            <v>64400</v>
          </cell>
          <cell r="H1223">
            <v>69000</v>
          </cell>
          <cell r="J1223">
            <v>55200</v>
          </cell>
        </row>
        <row r="1224">
          <cell r="A1224">
            <v>150170</v>
          </cell>
          <cell r="B1224" t="str">
            <v>PA</v>
          </cell>
          <cell r="C1224" t="str">
            <v>BRAGANÇA</v>
          </cell>
          <cell r="D1224" t="str">
            <v>150170</v>
          </cell>
          <cell r="F1224">
            <v>3843084</v>
          </cell>
          <cell r="H1224">
            <v>4117590</v>
          </cell>
          <cell r="J1224">
            <v>3294072</v>
          </cell>
        </row>
        <row r="1225">
          <cell r="A1225">
            <v>150172</v>
          </cell>
          <cell r="B1225" t="str">
            <v>PA</v>
          </cell>
          <cell r="C1225" t="str">
            <v>BRASIL NOVO</v>
          </cell>
          <cell r="D1225" t="str">
            <v>150172</v>
          </cell>
          <cell r="F1225">
            <v>4703216</v>
          </cell>
          <cell r="H1225">
            <v>5039160</v>
          </cell>
          <cell r="J1225">
            <v>4031328</v>
          </cell>
        </row>
        <row r="1226">
          <cell r="A1226">
            <v>150175</v>
          </cell>
          <cell r="B1226" t="str">
            <v>PA</v>
          </cell>
          <cell r="C1226" t="str">
            <v>BREJO GRANDE DO ARAGUAIA</v>
          </cell>
          <cell r="D1226" t="str">
            <v>150175</v>
          </cell>
          <cell r="F1226">
            <v>29517880</v>
          </cell>
          <cell r="H1226">
            <v>31626300</v>
          </cell>
          <cell r="J1226">
            <v>25301040</v>
          </cell>
        </row>
        <row r="1227">
          <cell r="A1227">
            <v>150180</v>
          </cell>
          <cell r="B1227" t="str">
            <v>PA</v>
          </cell>
          <cell r="C1227" t="str">
            <v>BREVES</v>
          </cell>
          <cell r="D1227" t="str">
            <v>150180</v>
          </cell>
          <cell r="F1227">
            <v>1295728</v>
          </cell>
          <cell r="H1227">
            <v>1388280</v>
          </cell>
          <cell r="J1227">
            <v>1110624</v>
          </cell>
        </row>
        <row r="1228">
          <cell r="A1228">
            <v>150190</v>
          </cell>
          <cell r="B1228" t="str">
            <v>PA</v>
          </cell>
          <cell r="C1228" t="str">
            <v>BUJARU</v>
          </cell>
          <cell r="D1228" t="str">
            <v>150190</v>
          </cell>
          <cell r="E1228">
            <v>125121</v>
          </cell>
          <cell r="F1228">
            <v>20981264</v>
          </cell>
          <cell r="G1228">
            <v>99476</v>
          </cell>
          <cell r="H1228">
            <v>24920048</v>
          </cell>
          <cell r="I1228">
            <v>79859</v>
          </cell>
          <cell r="J1228">
            <v>19795384</v>
          </cell>
        </row>
        <row r="1229">
          <cell r="A1229">
            <v>150200</v>
          </cell>
          <cell r="B1229" t="str">
            <v>PA</v>
          </cell>
          <cell r="C1229" t="str">
            <v>CACHOEIRA DO ARARI</v>
          </cell>
          <cell r="D1229" t="str">
            <v>150200</v>
          </cell>
          <cell r="F1229">
            <v>2051672</v>
          </cell>
          <cell r="H1229">
            <v>2198220</v>
          </cell>
          <cell r="J1229">
            <v>1758576</v>
          </cell>
        </row>
        <row r="1230">
          <cell r="A1230">
            <v>150210</v>
          </cell>
          <cell r="B1230" t="str">
            <v>PA</v>
          </cell>
          <cell r="C1230" t="str">
            <v>CAMETÁ</v>
          </cell>
          <cell r="D1230" t="str">
            <v>150210</v>
          </cell>
          <cell r="H1230">
            <v>264150</v>
          </cell>
          <cell r="I1230">
            <v>51058</v>
          </cell>
          <cell r="J1230">
            <v>4779084</v>
          </cell>
        </row>
        <row r="1231">
          <cell r="A1231">
            <v>150215</v>
          </cell>
          <cell r="B1231" t="str">
            <v>PA</v>
          </cell>
          <cell r="C1231" t="str">
            <v>CANAÃ DOS CARAJÁS</v>
          </cell>
          <cell r="D1231" t="str">
            <v>150215</v>
          </cell>
          <cell r="F1231">
            <v>66125276</v>
          </cell>
          <cell r="H1231">
            <v>70848510</v>
          </cell>
          <cell r="J1231">
            <v>56678808</v>
          </cell>
        </row>
        <row r="1232">
          <cell r="A1232">
            <v>150220</v>
          </cell>
          <cell r="B1232" t="str">
            <v>PA</v>
          </cell>
          <cell r="C1232" t="str">
            <v>CAPANEMA</v>
          </cell>
          <cell r="D1232" t="str">
            <v>150220</v>
          </cell>
          <cell r="E1232">
            <v>3511</v>
          </cell>
          <cell r="F1232">
            <v>1881082</v>
          </cell>
          <cell r="G1232">
            <v>4167</v>
          </cell>
          <cell r="H1232">
            <v>1584260</v>
          </cell>
          <cell r="J1232">
            <v>1142808</v>
          </cell>
        </row>
        <row r="1233">
          <cell r="A1233">
            <v>150240</v>
          </cell>
          <cell r="B1233" t="str">
            <v>PA</v>
          </cell>
          <cell r="C1233" t="str">
            <v>CASTANHAL</v>
          </cell>
          <cell r="D1233" t="str">
            <v>150240</v>
          </cell>
          <cell r="E1233">
            <v>526095</v>
          </cell>
          <cell r="F1233">
            <v>58997273</v>
          </cell>
          <cell r="G1233">
            <v>548507</v>
          </cell>
          <cell r="H1233">
            <v>62498183</v>
          </cell>
          <cell r="I1233">
            <v>714579</v>
          </cell>
          <cell r="J1233">
            <v>59907350</v>
          </cell>
        </row>
        <row r="1234">
          <cell r="A1234">
            <v>150250</v>
          </cell>
          <cell r="B1234" t="str">
            <v>PA</v>
          </cell>
          <cell r="C1234" t="str">
            <v>CHAVES</v>
          </cell>
          <cell r="D1234" t="str">
            <v>150250</v>
          </cell>
          <cell r="E1234">
            <v>37205</v>
          </cell>
          <cell r="F1234">
            <v>10109363</v>
          </cell>
          <cell r="G1234">
            <v>66755</v>
          </cell>
          <cell r="H1234">
            <v>12961306</v>
          </cell>
          <cell r="I1234">
            <v>49527</v>
          </cell>
          <cell r="J1234">
            <v>8916024</v>
          </cell>
        </row>
        <row r="1235">
          <cell r="A1235">
            <v>150260</v>
          </cell>
          <cell r="B1235" t="str">
            <v>PA</v>
          </cell>
          <cell r="C1235" t="str">
            <v>COLARES</v>
          </cell>
          <cell r="D1235" t="str">
            <v>150260</v>
          </cell>
          <cell r="F1235">
            <v>45326036</v>
          </cell>
          <cell r="H1235">
            <v>48563610</v>
          </cell>
          <cell r="J1235">
            <v>38850888</v>
          </cell>
        </row>
        <row r="1236">
          <cell r="A1236">
            <v>150270</v>
          </cell>
          <cell r="B1236" t="str">
            <v>PA</v>
          </cell>
          <cell r="C1236" t="str">
            <v>CONCEIÇÃO DO ARAGUAIA</v>
          </cell>
          <cell r="D1236" t="str">
            <v>150270</v>
          </cell>
          <cell r="E1236">
            <v>78253</v>
          </cell>
          <cell r="F1236">
            <v>136676331</v>
          </cell>
          <cell r="G1236">
            <v>65248</v>
          </cell>
          <cell r="H1236">
            <v>172616035</v>
          </cell>
          <cell r="I1236">
            <v>444533</v>
          </cell>
          <cell r="J1236">
            <v>149952060</v>
          </cell>
        </row>
        <row r="1237">
          <cell r="A1237">
            <v>150276</v>
          </cell>
          <cell r="B1237" t="str">
            <v>PA</v>
          </cell>
          <cell r="C1237" t="str">
            <v>CUMARU DO NORTE</v>
          </cell>
          <cell r="D1237" t="str">
            <v>150276</v>
          </cell>
          <cell r="F1237">
            <v>809396</v>
          </cell>
          <cell r="H1237">
            <v>867210</v>
          </cell>
          <cell r="J1237">
            <v>693768</v>
          </cell>
        </row>
        <row r="1238">
          <cell r="A1238">
            <v>150277</v>
          </cell>
          <cell r="B1238" t="str">
            <v>PA</v>
          </cell>
          <cell r="C1238" t="str">
            <v>CURIONÓPOLIS</v>
          </cell>
          <cell r="D1238" t="str">
            <v>150277</v>
          </cell>
          <cell r="E1238">
            <v>3462</v>
          </cell>
          <cell r="F1238">
            <v>160484873</v>
          </cell>
          <cell r="G1238">
            <v>41571</v>
          </cell>
          <cell r="H1238">
            <v>320388857</v>
          </cell>
          <cell r="I1238">
            <v>106428</v>
          </cell>
          <cell r="J1238">
            <v>258078199</v>
          </cell>
        </row>
        <row r="1239">
          <cell r="A1239">
            <v>150285</v>
          </cell>
          <cell r="B1239" t="str">
            <v>PA</v>
          </cell>
          <cell r="C1239" t="str">
            <v>CURUÁ</v>
          </cell>
          <cell r="D1239" t="str">
            <v>150285</v>
          </cell>
          <cell r="F1239">
            <v>28702319</v>
          </cell>
          <cell r="H1239">
            <v>33502046</v>
          </cell>
          <cell r="J1239">
            <v>28148613</v>
          </cell>
        </row>
        <row r="1240">
          <cell r="A1240">
            <v>150290</v>
          </cell>
          <cell r="B1240" t="str">
            <v>PA</v>
          </cell>
          <cell r="C1240" t="str">
            <v>CURUÇÁ</v>
          </cell>
          <cell r="D1240" t="str">
            <v>150290</v>
          </cell>
          <cell r="F1240">
            <v>15991304</v>
          </cell>
          <cell r="H1240">
            <v>17133540</v>
          </cell>
          <cell r="J1240">
            <v>13706832</v>
          </cell>
        </row>
        <row r="1241">
          <cell r="A1241">
            <v>150293</v>
          </cell>
          <cell r="B1241" t="str">
            <v>PA</v>
          </cell>
          <cell r="C1241" t="str">
            <v>DOM ELISEU</v>
          </cell>
          <cell r="D1241" t="str">
            <v>150293</v>
          </cell>
          <cell r="E1241">
            <v>281904</v>
          </cell>
          <cell r="F1241">
            <v>4504829276</v>
          </cell>
          <cell r="G1241">
            <v>648337</v>
          </cell>
          <cell r="H1241">
            <v>4826851459</v>
          </cell>
          <cell r="I1241">
            <v>279720</v>
          </cell>
          <cell r="J1241">
            <v>3860350936</v>
          </cell>
        </row>
        <row r="1242">
          <cell r="A1242">
            <v>150295</v>
          </cell>
          <cell r="B1242" t="str">
            <v>PA</v>
          </cell>
          <cell r="C1242" t="str">
            <v>ELDORADO DOS CARAJÁS</v>
          </cell>
          <cell r="D1242" t="str">
            <v>150295</v>
          </cell>
          <cell r="F1242">
            <v>2063628</v>
          </cell>
          <cell r="H1242">
            <v>2211030</v>
          </cell>
          <cell r="J1242">
            <v>1768824</v>
          </cell>
        </row>
        <row r="1243">
          <cell r="A1243">
            <v>150300</v>
          </cell>
          <cell r="B1243" t="str">
            <v>PA</v>
          </cell>
          <cell r="C1243" t="str">
            <v>FARO</v>
          </cell>
          <cell r="D1243" t="str">
            <v>150300</v>
          </cell>
          <cell r="E1243">
            <v>106285</v>
          </cell>
          <cell r="F1243">
            <v>3171447</v>
          </cell>
          <cell r="G1243">
            <v>9236</v>
          </cell>
          <cell r="H1243">
            <v>1808361</v>
          </cell>
          <cell r="I1243">
            <v>9107</v>
          </cell>
          <cell r="J1243">
            <v>1544437</v>
          </cell>
        </row>
        <row r="1244">
          <cell r="A1244">
            <v>150304</v>
          </cell>
          <cell r="B1244" t="str">
            <v>PA</v>
          </cell>
          <cell r="C1244" t="str">
            <v>FLORESTA DO ARAGUAIA</v>
          </cell>
          <cell r="D1244" t="str">
            <v>150304</v>
          </cell>
          <cell r="F1244">
            <v>15804712</v>
          </cell>
          <cell r="H1244">
            <v>16933620</v>
          </cell>
          <cell r="J1244">
            <v>13852428</v>
          </cell>
        </row>
        <row r="1245">
          <cell r="A1245">
            <v>150307</v>
          </cell>
          <cell r="B1245" t="str">
            <v>PA</v>
          </cell>
          <cell r="C1245" t="str">
            <v>GARRAFÃO DO NORTE</v>
          </cell>
          <cell r="D1245" t="str">
            <v>150307</v>
          </cell>
          <cell r="F1245">
            <v>8108212</v>
          </cell>
          <cell r="H1245">
            <v>8687370</v>
          </cell>
          <cell r="J1245">
            <v>6949896</v>
          </cell>
        </row>
        <row r="1246">
          <cell r="A1246">
            <v>150309</v>
          </cell>
          <cell r="B1246" t="str">
            <v>PA</v>
          </cell>
          <cell r="C1246" t="str">
            <v>GOIANÉSIA DO PARÁ</v>
          </cell>
          <cell r="D1246" t="str">
            <v>150309</v>
          </cell>
          <cell r="F1246">
            <v>3178700</v>
          </cell>
          <cell r="H1246">
            <v>3405750</v>
          </cell>
          <cell r="J1246">
            <v>2724600</v>
          </cell>
        </row>
        <row r="1247">
          <cell r="A1247">
            <v>150320</v>
          </cell>
          <cell r="B1247" t="str">
            <v>PA</v>
          </cell>
          <cell r="C1247" t="str">
            <v>IGARAPÉ-AÇU</v>
          </cell>
          <cell r="D1247" t="str">
            <v>150320</v>
          </cell>
          <cell r="F1247">
            <v>9992668</v>
          </cell>
          <cell r="H1247">
            <v>10706430</v>
          </cell>
          <cell r="J1247">
            <v>8565144</v>
          </cell>
        </row>
        <row r="1248">
          <cell r="A1248">
            <v>150340</v>
          </cell>
          <cell r="B1248" t="str">
            <v>PA</v>
          </cell>
          <cell r="C1248" t="str">
            <v>INHANGAPI</v>
          </cell>
          <cell r="D1248" t="str">
            <v>150340</v>
          </cell>
          <cell r="F1248">
            <v>15643512</v>
          </cell>
          <cell r="G1248">
            <v>54324</v>
          </cell>
          <cell r="H1248">
            <v>16481595</v>
          </cell>
          <cell r="J1248">
            <v>14375448</v>
          </cell>
        </row>
        <row r="1249">
          <cell r="A1249">
            <v>150345</v>
          </cell>
          <cell r="B1249" t="str">
            <v>PA</v>
          </cell>
          <cell r="C1249" t="str">
            <v>IPIXUNA DO PARÁ</v>
          </cell>
          <cell r="D1249" t="str">
            <v>150345</v>
          </cell>
          <cell r="F1249">
            <v>4292288</v>
          </cell>
          <cell r="H1249">
            <v>4598880</v>
          </cell>
          <cell r="J1249">
            <v>3679104</v>
          </cell>
        </row>
        <row r="1250">
          <cell r="A1250">
            <v>150350</v>
          </cell>
          <cell r="B1250" t="str">
            <v>PA</v>
          </cell>
          <cell r="C1250" t="str">
            <v>IRITUIA</v>
          </cell>
          <cell r="D1250" t="str">
            <v>150350</v>
          </cell>
          <cell r="F1250">
            <v>11320512</v>
          </cell>
          <cell r="H1250">
            <v>12129120</v>
          </cell>
          <cell r="J1250">
            <v>9703296</v>
          </cell>
        </row>
        <row r="1251">
          <cell r="A1251">
            <v>150360</v>
          </cell>
          <cell r="B1251" t="str">
            <v>PA</v>
          </cell>
          <cell r="C1251" t="str">
            <v>ITAITUBA</v>
          </cell>
          <cell r="D1251" t="str">
            <v>150360</v>
          </cell>
          <cell r="F1251">
            <v>3214064</v>
          </cell>
          <cell r="H1251">
            <v>3878589</v>
          </cell>
          <cell r="J1251">
            <v>4528976</v>
          </cell>
        </row>
        <row r="1252">
          <cell r="A1252">
            <v>150380</v>
          </cell>
          <cell r="B1252" t="str">
            <v>PA</v>
          </cell>
          <cell r="C1252" t="str">
            <v>JACUNDÁ</v>
          </cell>
          <cell r="D1252" t="str">
            <v>150380</v>
          </cell>
          <cell r="E1252">
            <v>20444</v>
          </cell>
          <cell r="F1252">
            <v>3539431</v>
          </cell>
          <cell r="G1252">
            <v>131439</v>
          </cell>
          <cell r="H1252">
            <v>5363504</v>
          </cell>
          <cell r="I1252">
            <v>45240</v>
          </cell>
          <cell r="J1252">
            <v>6420129</v>
          </cell>
        </row>
        <row r="1253">
          <cell r="A1253">
            <v>150400</v>
          </cell>
          <cell r="B1253" t="str">
            <v>PA</v>
          </cell>
          <cell r="C1253" t="str">
            <v>LIMOEIRO DO AJURU</v>
          </cell>
          <cell r="D1253" t="str">
            <v>150400</v>
          </cell>
          <cell r="E1253">
            <v>16669</v>
          </cell>
          <cell r="F1253">
            <v>35162921</v>
          </cell>
          <cell r="G1253">
            <v>44996</v>
          </cell>
          <cell r="H1253">
            <v>36808309</v>
          </cell>
          <cell r="I1253">
            <v>11768</v>
          </cell>
          <cell r="J1253">
            <v>28928974</v>
          </cell>
        </row>
        <row r="1254">
          <cell r="A1254">
            <v>150410</v>
          </cell>
          <cell r="B1254" t="str">
            <v>PA</v>
          </cell>
          <cell r="C1254" t="str">
            <v>MAGALHÃES BARATA</v>
          </cell>
          <cell r="D1254" t="str">
            <v>150410</v>
          </cell>
          <cell r="F1254">
            <v>335048</v>
          </cell>
          <cell r="H1254">
            <v>358980</v>
          </cell>
          <cell r="J1254">
            <v>287184</v>
          </cell>
        </row>
        <row r="1255">
          <cell r="A1255">
            <v>150420</v>
          </cell>
          <cell r="B1255" t="str">
            <v>PA</v>
          </cell>
          <cell r="C1255" t="str">
            <v>MARABÁ</v>
          </cell>
          <cell r="D1255" t="str">
            <v>150420</v>
          </cell>
          <cell r="E1255">
            <v>2041421</v>
          </cell>
          <cell r="F1255">
            <v>321273418</v>
          </cell>
          <cell r="G1255">
            <v>2016518</v>
          </cell>
          <cell r="H1255">
            <v>306082759</v>
          </cell>
          <cell r="I1255">
            <v>1751084</v>
          </cell>
          <cell r="J1255">
            <v>299978224</v>
          </cell>
        </row>
        <row r="1256">
          <cell r="A1256">
            <v>150440</v>
          </cell>
          <cell r="B1256" t="str">
            <v>PA</v>
          </cell>
          <cell r="C1256" t="str">
            <v>MARAPANIM</v>
          </cell>
          <cell r="D1256" t="str">
            <v>150440</v>
          </cell>
          <cell r="F1256">
            <v>4609024</v>
          </cell>
          <cell r="H1256">
            <v>4938240</v>
          </cell>
          <cell r="J1256">
            <v>3950592</v>
          </cell>
        </row>
        <row r="1257">
          <cell r="A1257">
            <v>150442</v>
          </cell>
          <cell r="B1257" t="str">
            <v>PA</v>
          </cell>
          <cell r="C1257" t="str">
            <v>MARITUBA</v>
          </cell>
          <cell r="D1257" t="str">
            <v>150442</v>
          </cell>
          <cell r="E1257">
            <v>59904</v>
          </cell>
          <cell r="F1257">
            <v>29172322</v>
          </cell>
          <cell r="G1257">
            <v>48414</v>
          </cell>
          <cell r="H1257">
            <v>32801582</v>
          </cell>
          <cell r="I1257">
            <v>555335</v>
          </cell>
          <cell r="J1257">
            <v>20834585</v>
          </cell>
        </row>
        <row r="1258">
          <cell r="A1258">
            <v>150450</v>
          </cell>
          <cell r="B1258" t="str">
            <v>PA</v>
          </cell>
          <cell r="C1258" t="str">
            <v>MELGAÇO</v>
          </cell>
          <cell r="D1258" t="str">
            <v>150450</v>
          </cell>
          <cell r="F1258">
            <v>7712880</v>
          </cell>
          <cell r="H1258">
            <v>8263800</v>
          </cell>
          <cell r="J1258">
            <v>6611040</v>
          </cell>
        </row>
        <row r="1259">
          <cell r="A1259">
            <v>150460</v>
          </cell>
          <cell r="B1259" t="str">
            <v>PA</v>
          </cell>
          <cell r="C1259" t="str">
            <v>MOCAJUBA</v>
          </cell>
          <cell r="D1259" t="str">
            <v>150460</v>
          </cell>
          <cell r="F1259">
            <v>3391640</v>
          </cell>
          <cell r="H1259">
            <v>3633900</v>
          </cell>
          <cell r="J1259">
            <v>2907120</v>
          </cell>
        </row>
        <row r="1260">
          <cell r="A1260">
            <v>150475</v>
          </cell>
          <cell r="B1260" t="str">
            <v>PA</v>
          </cell>
          <cell r="C1260" t="str">
            <v>MOJUÍ DOS CAMPOS</v>
          </cell>
          <cell r="D1260" t="str">
            <v>150475</v>
          </cell>
          <cell r="F1260">
            <v>17808</v>
          </cell>
          <cell r="H1260">
            <v>19080</v>
          </cell>
          <cell r="J1260">
            <v>15264</v>
          </cell>
        </row>
        <row r="1261">
          <cell r="A1261">
            <v>150495</v>
          </cell>
          <cell r="B1261" t="str">
            <v>PA</v>
          </cell>
          <cell r="C1261" t="str">
            <v>NOVA ESPERANÇA DO PIRIÁ</v>
          </cell>
          <cell r="D1261" t="str">
            <v>150495</v>
          </cell>
          <cell r="F1261">
            <v>0</v>
          </cell>
          <cell r="H1261">
            <v>0</v>
          </cell>
          <cell r="J1261">
            <v>0</v>
          </cell>
        </row>
        <row r="1262">
          <cell r="A1262">
            <v>150503</v>
          </cell>
          <cell r="B1262" t="str">
            <v>PA</v>
          </cell>
          <cell r="C1262" t="str">
            <v>NOVO PROGRESSO</v>
          </cell>
          <cell r="D1262" t="str">
            <v>150503</v>
          </cell>
          <cell r="E1262">
            <v>121346</v>
          </cell>
          <cell r="F1262">
            <v>26572572</v>
          </cell>
          <cell r="G1262">
            <v>180217</v>
          </cell>
          <cell r="H1262">
            <v>29231262</v>
          </cell>
          <cell r="I1262">
            <v>108440</v>
          </cell>
          <cell r="J1262">
            <v>24283159</v>
          </cell>
        </row>
        <row r="1263">
          <cell r="A1263">
            <v>150510</v>
          </cell>
          <cell r="B1263" t="str">
            <v>PA</v>
          </cell>
          <cell r="C1263" t="str">
            <v>ÓBIDOS</v>
          </cell>
          <cell r="D1263" t="str">
            <v>150510</v>
          </cell>
          <cell r="E1263">
            <v>196544</v>
          </cell>
          <cell r="F1263">
            <v>28780952</v>
          </cell>
          <cell r="G1263">
            <v>154682</v>
          </cell>
          <cell r="H1263">
            <v>40972796</v>
          </cell>
          <cell r="I1263">
            <v>187172</v>
          </cell>
          <cell r="J1263">
            <v>33004636</v>
          </cell>
        </row>
        <row r="1264">
          <cell r="A1264">
            <v>150520</v>
          </cell>
          <cell r="B1264" t="str">
            <v>PA</v>
          </cell>
          <cell r="C1264" t="str">
            <v>OEIRAS DO PARÁ</v>
          </cell>
          <cell r="D1264" t="str">
            <v>150520</v>
          </cell>
          <cell r="F1264">
            <v>2658628</v>
          </cell>
          <cell r="H1264">
            <v>2848530</v>
          </cell>
          <cell r="J1264">
            <v>2278824</v>
          </cell>
        </row>
        <row r="1265">
          <cell r="A1265">
            <v>150540</v>
          </cell>
          <cell r="B1265" t="str">
            <v>PA</v>
          </cell>
          <cell r="C1265" t="str">
            <v>OURÉM</v>
          </cell>
          <cell r="D1265" t="str">
            <v>150540</v>
          </cell>
          <cell r="F1265">
            <v>22833020</v>
          </cell>
          <cell r="H1265">
            <v>24463950</v>
          </cell>
          <cell r="J1265">
            <v>19571160</v>
          </cell>
        </row>
        <row r="1266">
          <cell r="A1266">
            <v>150543</v>
          </cell>
          <cell r="B1266" t="str">
            <v>PA</v>
          </cell>
          <cell r="C1266" t="str">
            <v>OURILÂNDIA DO NORTE</v>
          </cell>
          <cell r="D1266" t="str">
            <v>150543</v>
          </cell>
          <cell r="F1266">
            <v>45448233</v>
          </cell>
          <cell r="H1266">
            <v>46625217</v>
          </cell>
          <cell r="J1266">
            <v>39105777</v>
          </cell>
        </row>
        <row r="1267">
          <cell r="A1267">
            <v>150548</v>
          </cell>
          <cell r="B1267" t="str">
            <v>PA</v>
          </cell>
          <cell r="C1267" t="str">
            <v>PACAJÁ</v>
          </cell>
          <cell r="D1267" t="str">
            <v>150548</v>
          </cell>
          <cell r="F1267">
            <v>712432</v>
          </cell>
          <cell r="H1267">
            <v>763320</v>
          </cell>
          <cell r="J1267">
            <v>610656</v>
          </cell>
        </row>
        <row r="1268">
          <cell r="A1268">
            <v>150549</v>
          </cell>
          <cell r="B1268" t="str">
            <v>PA</v>
          </cell>
          <cell r="C1268" t="str">
            <v>PALESTINA DO PARÁ</v>
          </cell>
          <cell r="D1268" t="str">
            <v>150549</v>
          </cell>
          <cell r="F1268">
            <v>86016</v>
          </cell>
          <cell r="H1268">
            <v>92160</v>
          </cell>
          <cell r="J1268">
            <v>73728</v>
          </cell>
        </row>
        <row r="1269">
          <cell r="A1269">
            <v>150550</v>
          </cell>
          <cell r="B1269" t="str">
            <v>PA</v>
          </cell>
          <cell r="C1269" t="str">
            <v>PARAGOMINAS</v>
          </cell>
          <cell r="D1269" t="str">
            <v>150550</v>
          </cell>
          <cell r="E1269">
            <v>13315</v>
          </cell>
          <cell r="F1269">
            <v>68967222</v>
          </cell>
          <cell r="H1269">
            <v>74408603</v>
          </cell>
          <cell r="J1269">
            <v>58674796</v>
          </cell>
        </row>
        <row r="1270">
          <cell r="A1270">
            <v>150553</v>
          </cell>
          <cell r="B1270" t="str">
            <v>PA</v>
          </cell>
          <cell r="C1270" t="str">
            <v>PARAUAPEBAS</v>
          </cell>
          <cell r="D1270" t="str">
            <v>150553</v>
          </cell>
          <cell r="E1270">
            <v>1685283</v>
          </cell>
          <cell r="F1270">
            <v>135422495</v>
          </cell>
          <cell r="G1270">
            <v>66824</v>
          </cell>
          <cell r="H1270">
            <v>172768236</v>
          </cell>
          <cell r="I1270">
            <v>132489</v>
          </cell>
          <cell r="J1270">
            <v>139389237</v>
          </cell>
        </row>
        <row r="1271">
          <cell r="A1271">
            <v>150555</v>
          </cell>
          <cell r="B1271" t="str">
            <v>PA</v>
          </cell>
          <cell r="C1271" t="str">
            <v>PAU D'ARCO</v>
          </cell>
          <cell r="D1271" t="str">
            <v>150555</v>
          </cell>
          <cell r="E1271">
            <v>5798</v>
          </cell>
          <cell r="F1271">
            <v>2222046</v>
          </cell>
          <cell r="G1271">
            <v>7389</v>
          </cell>
          <cell r="H1271">
            <v>2664689</v>
          </cell>
          <cell r="I1271">
            <v>35579</v>
          </cell>
          <cell r="J1271">
            <v>2613456</v>
          </cell>
        </row>
        <row r="1272">
          <cell r="A1272">
            <v>150563</v>
          </cell>
          <cell r="B1272" t="str">
            <v>PA</v>
          </cell>
          <cell r="C1272" t="str">
            <v>PIÇARRA</v>
          </cell>
          <cell r="D1272" t="str">
            <v>150563</v>
          </cell>
          <cell r="E1272">
            <v>27091</v>
          </cell>
          <cell r="F1272">
            <v>4228446</v>
          </cell>
          <cell r="G1272">
            <v>36855</v>
          </cell>
          <cell r="H1272">
            <v>3528925</v>
          </cell>
          <cell r="I1272">
            <v>7980</v>
          </cell>
          <cell r="J1272">
            <v>2345777</v>
          </cell>
        </row>
        <row r="1273">
          <cell r="A1273">
            <v>150565</v>
          </cell>
          <cell r="B1273" t="str">
            <v>PA</v>
          </cell>
          <cell r="C1273" t="str">
            <v>PLACAS</v>
          </cell>
          <cell r="D1273" t="str">
            <v>150565</v>
          </cell>
          <cell r="F1273">
            <v>75460</v>
          </cell>
          <cell r="H1273">
            <v>80850</v>
          </cell>
          <cell r="J1273">
            <v>64680</v>
          </cell>
        </row>
        <row r="1274">
          <cell r="A1274">
            <v>150600</v>
          </cell>
          <cell r="B1274" t="str">
            <v>PA</v>
          </cell>
          <cell r="C1274" t="str">
            <v>PRAINHA</v>
          </cell>
          <cell r="D1274" t="str">
            <v>150600</v>
          </cell>
          <cell r="E1274">
            <v>3773</v>
          </cell>
          <cell r="F1274">
            <v>7417641</v>
          </cell>
          <cell r="G1274">
            <v>14121</v>
          </cell>
          <cell r="H1274">
            <v>7669806</v>
          </cell>
          <cell r="I1274">
            <v>17061</v>
          </cell>
          <cell r="J1274">
            <v>5649501</v>
          </cell>
        </row>
        <row r="1275">
          <cell r="A1275">
            <v>150610</v>
          </cell>
          <cell r="B1275" t="str">
            <v>PA</v>
          </cell>
          <cell r="C1275" t="str">
            <v>PRIMAVERA</v>
          </cell>
          <cell r="D1275" t="str">
            <v>150610</v>
          </cell>
          <cell r="F1275">
            <v>4860733</v>
          </cell>
          <cell r="H1275">
            <v>4828383</v>
          </cell>
          <cell r="J1275">
            <v>4325497</v>
          </cell>
        </row>
        <row r="1276">
          <cell r="A1276">
            <v>150613</v>
          </cell>
          <cell r="B1276" t="str">
            <v>PA</v>
          </cell>
          <cell r="C1276" t="str">
            <v>REDENÇÃO</v>
          </cell>
          <cell r="D1276" t="str">
            <v>150613</v>
          </cell>
          <cell r="E1276">
            <v>36032</v>
          </cell>
          <cell r="F1276">
            <v>40849211</v>
          </cell>
          <cell r="G1276">
            <v>42655</v>
          </cell>
          <cell r="H1276">
            <v>39147145</v>
          </cell>
          <cell r="I1276">
            <v>22719</v>
          </cell>
          <cell r="J1276">
            <v>29413136</v>
          </cell>
        </row>
        <row r="1277">
          <cell r="A1277">
            <v>150616</v>
          </cell>
          <cell r="B1277" t="str">
            <v>PA</v>
          </cell>
          <cell r="C1277" t="str">
            <v>RIO MARIA</v>
          </cell>
          <cell r="D1277" t="str">
            <v>150616</v>
          </cell>
          <cell r="E1277">
            <v>39579</v>
          </cell>
          <cell r="F1277">
            <v>11091067</v>
          </cell>
          <cell r="G1277">
            <v>29457</v>
          </cell>
          <cell r="H1277">
            <v>13240311</v>
          </cell>
          <cell r="I1277">
            <v>21342</v>
          </cell>
          <cell r="J1277">
            <v>10581440</v>
          </cell>
        </row>
        <row r="1278">
          <cell r="A1278">
            <v>150618</v>
          </cell>
          <cell r="B1278" t="str">
            <v>PA</v>
          </cell>
          <cell r="C1278" t="str">
            <v>RONDON DO PARÁ</v>
          </cell>
          <cell r="D1278" t="str">
            <v>150618</v>
          </cell>
          <cell r="F1278">
            <v>1438752</v>
          </cell>
          <cell r="H1278">
            <v>1541520</v>
          </cell>
          <cell r="J1278">
            <v>1233216</v>
          </cell>
        </row>
        <row r="1279">
          <cell r="A1279">
            <v>150635</v>
          </cell>
          <cell r="B1279" t="str">
            <v>PA</v>
          </cell>
          <cell r="C1279" t="str">
            <v>SANTA BÁRBARA DO PARÁ</v>
          </cell>
          <cell r="D1279" t="str">
            <v>150635</v>
          </cell>
          <cell r="F1279">
            <v>1895040</v>
          </cell>
          <cell r="H1279">
            <v>2030400</v>
          </cell>
          <cell r="J1279">
            <v>1624320</v>
          </cell>
        </row>
        <row r="1280">
          <cell r="A1280">
            <v>150650</v>
          </cell>
          <cell r="B1280" t="str">
            <v>PA</v>
          </cell>
          <cell r="C1280" t="str">
            <v>SANTA IZABEL DO PARÁ</v>
          </cell>
          <cell r="D1280" t="str">
            <v>150650</v>
          </cell>
          <cell r="F1280">
            <v>10934392</v>
          </cell>
          <cell r="H1280">
            <v>11715420</v>
          </cell>
          <cell r="J1280">
            <v>9372336</v>
          </cell>
        </row>
        <row r="1281">
          <cell r="A1281">
            <v>150655</v>
          </cell>
          <cell r="B1281" t="str">
            <v>PA</v>
          </cell>
          <cell r="C1281" t="str">
            <v>SANTA LUZIA DO PARÁ</v>
          </cell>
          <cell r="D1281" t="str">
            <v>150655</v>
          </cell>
          <cell r="F1281">
            <v>955780</v>
          </cell>
          <cell r="H1281">
            <v>1024050</v>
          </cell>
          <cell r="J1281">
            <v>819240</v>
          </cell>
        </row>
        <row r="1282">
          <cell r="A1282">
            <v>150658</v>
          </cell>
          <cell r="B1282" t="str">
            <v>PA</v>
          </cell>
          <cell r="C1282" t="str">
            <v>SANTA MARIA DAS BARREIRAS</v>
          </cell>
          <cell r="D1282" t="str">
            <v>150658</v>
          </cell>
          <cell r="F1282">
            <v>7618744</v>
          </cell>
          <cell r="H1282">
            <v>8162940</v>
          </cell>
          <cell r="J1282">
            <v>6530352</v>
          </cell>
        </row>
        <row r="1283">
          <cell r="A1283">
            <v>150670</v>
          </cell>
          <cell r="B1283" t="str">
            <v>PA</v>
          </cell>
          <cell r="C1283" t="str">
            <v>SANTANA DO ARAGUAIA</v>
          </cell>
          <cell r="D1283" t="str">
            <v>150670</v>
          </cell>
          <cell r="E1283">
            <v>2901</v>
          </cell>
          <cell r="F1283">
            <v>111415295</v>
          </cell>
          <cell r="G1283">
            <v>1553</v>
          </cell>
          <cell r="H1283">
            <v>120299793</v>
          </cell>
          <cell r="I1283">
            <v>126</v>
          </cell>
          <cell r="J1283">
            <v>97620476</v>
          </cell>
        </row>
        <row r="1284">
          <cell r="A1284">
            <v>150680</v>
          </cell>
          <cell r="B1284" t="str">
            <v>PA</v>
          </cell>
          <cell r="C1284" t="str">
            <v>SANTARÉM</v>
          </cell>
          <cell r="D1284" t="str">
            <v>150680</v>
          </cell>
          <cell r="F1284">
            <v>193055380</v>
          </cell>
          <cell r="H1284">
            <v>206845050</v>
          </cell>
          <cell r="I1284">
            <v>5</v>
          </cell>
          <cell r="J1284">
            <v>165476040</v>
          </cell>
        </row>
        <row r="1285">
          <cell r="A1285">
            <v>150690</v>
          </cell>
          <cell r="B1285" t="str">
            <v>PA</v>
          </cell>
          <cell r="C1285" t="str">
            <v>SANTARÉM NOVO</v>
          </cell>
          <cell r="D1285" t="str">
            <v>150690</v>
          </cell>
          <cell r="F1285">
            <v>7186732</v>
          </cell>
          <cell r="H1285">
            <v>7700070</v>
          </cell>
          <cell r="J1285">
            <v>6160056</v>
          </cell>
        </row>
        <row r="1286">
          <cell r="A1286">
            <v>150715</v>
          </cell>
          <cell r="B1286" t="str">
            <v>PA</v>
          </cell>
          <cell r="C1286" t="str">
            <v>SÃO DOMINGOS DO ARAGUAIA</v>
          </cell>
          <cell r="D1286" t="str">
            <v>150715</v>
          </cell>
          <cell r="F1286">
            <v>6428184</v>
          </cell>
          <cell r="H1286">
            <v>6887340</v>
          </cell>
          <cell r="J1286">
            <v>5509872</v>
          </cell>
        </row>
        <row r="1287">
          <cell r="A1287">
            <v>150720</v>
          </cell>
          <cell r="B1287" t="str">
            <v>PA</v>
          </cell>
          <cell r="C1287" t="str">
            <v>SÃO DOMINGOS DO CAPIM</v>
          </cell>
          <cell r="D1287" t="str">
            <v>150720</v>
          </cell>
          <cell r="F1287">
            <v>2133824</v>
          </cell>
          <cell r="H1287">
            <v>2286240</v>
          </cell>
          <cell r="J1287">
            <v>1828992</v>
          </cell>
        </row>
        <row r="1288">
          <cell r="A1288">
            <v>150730</v>
          </cell>
          <cell r="B1288" t="str">
            <v>PA</v>
          </cell>
          <cell r="C1288" t="str">
            <v>SÃO FÉLIX DO XINGU</v>
          </cell>
          <cell r="D1288" t="str">
            <v>150730</v>
          </cell>
          <cell r="F1288">
            <v>10755780</v>
          </cell>
          <cell r="H1288">
            <v>11524050</v>
          </cell>
          <cell r="J1288">
            <v>9219240</v>
          </cell>
        </row>
        <row r="1289">
          <cell r="A1289">
            <v>150740</v>
          </cell>
          <cell r="B1289" t="str">
            <v>PA</v>
          </cell>
          <cell r="C1289" t="str">
            <v>SÃO FRANCISCO DO PARÁ</v>
          </cell>
          <cell r="D1289" t="str">
            <v>150740</v>
          </cell>
          <cell r="F1289">
            <v>262836</v>
          </cell>
          <cell r="G1289">
            <v>5486</v>
          </cell>
          <cell r="H1289">
            <v>342232</v>
          </cell>
          <cell r="I1289">
            <v>7400</v>
          </cell>
          <cell r="J1289">
            <v>335077</v>
          </cell>
        </row>
        <row r="1290">
          <cell r="A1290">
            <v>150745</v>
          </cell>
          <cell r="B1290" t="str">
            <v>PA</v>
          </cell>
          <cell r="C1290" t="str">
            <v>SÃO GERALDO DO ARAGUAIA</v>
          </cell>
          <cell r="D1290" t="str">
            <v>150745</v>
          </cell>
          <cell r="E1290">
            <v>14720</v>
          </cell>
          <cell r="F1290">
            <v>6558461</v>
          </cell>
          <cell r="G1290">
            <v>14579</v>
          </cell>
          <cell r="H1290">
            <v>7853974</v>
          </cell>
          <cell r="I1290">
            <v>46691</v>
          </cell>
          <cell r="J1290">
            <v>6698972</v>
          </cell>
        </row>
        <row r="1291">
          <cell r="A1291">
            <v>150746</v>
          </cell>
          <cell r="B1291" t="str">
            <v>PA</v>
          </cell>
          <cell r="C1291" t="str">
            <v>SÃO JOÃO DA PONTA</v>
          </cell>
          <cell r="D1291" t="str">
            <v>150746</v>
          </cell>
          <cell r="E1291">
            <v>1600</v>
          </cell>
          <cell r="F1291">
            <v>217420</v>
          </cell>
          <cell r="G1291">
            <v>1843</v>
          </cell>
          <cell r="H1291">
            <v>232788</v>
          </cell>
          <cell r="I1291">
            <v>326</v>
          </cell>
          <cell r="J1291">
            <v>185520</v>
          </cell>
        </row>
        <row r="1292">
          <cell r="A1292">
            <v>150770</v>
          </cell>
          <cell r="B1292" t="str">
            <v>PA</v>
          </cell>
          <cell r="C1292" t="str">
            <v>SÃO SEBASTIÃO DA BOA VISTA</v>
          </cell>
          <cell r="D1292" t="str">
            <v>150770</v>
          </cell>
          <cell r="F1292">
            <v>43335796</v>
          </cell>
          <cell r="H1292">
            <v>46431210</v>
          </cell>
          <cell r="J1292">
            <v>37144968</v>
          </cell>
        </row>
        <row r="1293">
          <cell r="A1293">
            <v>150775</v>
          </cell>
          <cell r="B1293" t="str">
            <v>PA</v>
          </cell>
          <cell r="C1293" t="str">
            <v>SAPUCAIA</v>
          </cell>
          <cell r="D1293" t="str">
            <v>150775</v>
          </cell>
          <cell r="F1293">
            <v>1583036</v>
          </cell>
          <cell r="H1293">
            <v>1696110</v>
          </cell>
          <cell r="J1293">
            <v>1356888</v>
          </cell>
        </row>
        <row r="1294">
          <cell r="A1294">
            <v>150780</v>
          </cell>
          <cell r="B1294" t="str">
            <v>PA</v>
          </cell>
          <cell r="C1294" t="str">
            <v>SENADOR JOSÉ PORFÍRIO</v>
          </cell>
          <cell r="D1294" t="str">
            <v>150780</v>
          </cell>
          <cell r="F1294">
            <v>1979712</v>
          </cell>
          <cell r="H1294">
            <v>2121120</v>
          </cell>
          <cell r="J1294">
            <v>1696896</v>
          </cell>
        </row>
        <row r="1295">
          <cell r="A1295">
            <v>150790</v>
          </cell>
          <cell r="B1295" t="str">
            <v>PA</v>
          </cell>
          <cell r="C1295" t="str">
            <v>SOURE</v>
          </cell>
          <cell r="D1295" t="str">
            <v>150790</v>
          </cell>
          <cell r="E1295">
            <v>88681</v>
          </cell>
          <cell r="F1295">
            <v>22242297</v>
          </cell>
          <cell r="G1295">
            <v>68075</v>
          </cell>
          <cell r="H1295">
            <v>23830478</v>
          </cell>
          <cell r="I1295">
            <v>70408</v>
          </cell>
          <cell r="J1295">
            <v>19456158</v>
          </cell>
        </row>
        <row r="1296">
          <cell r="A1296">
            <v>150795</v>
          </cell>
          <cell r="B1296" t="str">
            <v>PA</v>
          </cell>
          <cell r="C1296" t="str">
            <v>TAILÂNDIA</v>
          </cell>
          <cell r="D1296" t="str">
            <v>150795</v>
          </cell>
          <cell r="E1296">
            <v>697622</v>
          </cell>
          <cell r="F1296">
            <v>15935495</v>
          </cell>
          <cell r="G1296">
            <v>726853</v>
          </cell>
          <cell r="H1296">
            <v>22881791</v>
          </cell>
          <cell r="I1296">
            <v>614326</v>
          </cell>
          <cell r="J1296">
            <v>17142753</v>
          </cell>
        </row>
        <row r="1297">
          <cell r="A1297">
            <v>150796</v>
          </cell>
          <cell r="B1297" t="str">
            <v>PA</v>
          </cell>
          <cell r="C1297" t="str">
            <v>TERRA ALTA</v>
          </cell>
          <cell r="D1297" t="str">
            <v>150796</v>
          </cell>
          <cell r="F1297">
            <v>2434880</v>
          </cell>
          <cell r="H1297">
            <v>2608800</v>
          </cell>
          <cell r="J1297">
            <v>2087040</v>
          </cell>
        </row>
        <row r="1298">
          <cell r="A1298">
            <v>150797</v>
          </cell>
          <cell r="B1298" t="str">
            <v>PA</v>
          </cell>
          <cell r="C1298" t="str">
            <v>TERRA SANTA</v>
          </cell>
          <cell r="D1298" t="str">
            <v>150797</v>
          </cell>
          <cell r="E1298">
            <v>44161</v>
          </cell>
          <cell r="F1298">
            <v>2069188</v>
          </cell>
          <cell r="G1298">
            <v>71594</v>
          </cell>
          <cell r="H1298">
            <v>4643319</v>
          </cell>
          <cell r="I1298">
            <v>26457</v>
          </cell>
          <cell r="J1298">
            <v>3513067</v>
          </cell>
        </row>
        <row r="1299">
          <cell r="A1299">
            <v>150803</v>
          </cell>
          <cell r="B1299" t="str">
            <v>PA</v>
          </cell>
          <cell r="C1299" t="str">
            <v>TRACUATEUA</v>
          </cell>
          <cell r="D1299" t="str">
            <v>150803</v>
          </cell>
          <cell r="F1299">
            <v>3456712</v>
          </cell>
          <cell r="H1299">
            <v>3703620</v>
          </cell>
          <cell r="J1299">
            <v>2962896</v>
          </cell>
        </row>
        <row r="1300">
          <cell r="A1300">
            <v>150808</v>
          </cell>
          <cell r="B1300" t="str">
            <v>PA</v>
          </cell>
          <cell r="C1300" t="str">
            <v>TUCUMÃ</v>
          </cell>
          <cell r="D1300" t="str">
            <v>150808</v>
          </cell>
          <cell r="E1300">
            <v>20925</v>
          </cell>
          <cell r="F1300">
            <v>75560768</v>
          </cell>
          <cell r="G1300">
            <v>10687</v>
          </cell>
          <cell r="H1300">
            <v>80878992</v>
          </cell>
          <cell r="I1300">
            <v>6954</v>
          </cell>
          <cell r="J1300">
            <v>66984831</v>
          </cell>
        </row>
        <row r="1301">
          <cell r="A1301">
            <v>150812</v>
          </cell>
          <cell r="B1301" t="str">
            <v>PA</v>
          </cell>
          <cell r="C1301" t="str">
            <v>ULIANÓPOLIS</v>
          </cell>
          <cell r="D1301" t="str">
            <v>150812</v>
          </cell>
          <cell r="F1301">
            <v>23193744</v>
          </cell>
          <cell r="H1301">
            <v>24850440</v>
          </cell>
          <cell r="J1301">
            <v>19880352</v>
          </cell>
        </row>
        <row r="1302">
          <cell r="A1302">
            <v>150815</v>
          </cell>
          <cell r="B1302" t="str">
            <v>PA</v>
          </cell>
          <cell r="C1302" t="str">
            <v>URUARÁ</v>
          </cell>
          <cell r="D1302" t="str">
            <v>150815</v>
          </cell>
          <cell r="E1302">
            <v>60983</v>
          </cell>
          <cell r="F1302">
            <v>2414633</v>
          </cell>
          <cell r="G1302">
            <v>121977</v>
          </cell>
          <cell r="H1302">
            <v>3612810</v>
          </cell>
          <cell r="I1302">
            <v>77018</v>
          </cell>
          <cell r="J1302">
            <v>3370291</v>
          </cell>
        </row>
        <row r="1303">
          <cell r="A1303">
            <v>150830</v>
          </cell>
          <cell r="B1303" t="str">
            <v>PA</v>
          </cell>
          <cell r="C1303" t="str">
            <v>VISEU</v>
          </cell>
          <cell r="D1303" t="str">
            <v>150830</v>
          </cell>
          <cell r="F1303">
            <v>7761740</v>
          </cell>
          <cell r="H1303">
            <v>8316150</v>
          </cell>
          <cell r="J1303">
            <v>6652920</v>
          </cell>
        </row>
        <row r="1304">
          <cell r="A1304">
            <v>150835</v>
          </cell>
          <cell r="B1304" t="str">
            <v>PA</v>
          </cell>
          <cell r="C1304" t="str">
            <v>VITÓRIA DO XINGU</v>
          </cell>
          <cell r="D1304" t="str">
            <v>150835</v>
          </cell>
          <cell r="E1304">
            <v>25434</v>
          </cell>
          <cell r="F1304">
            <v>15261777</v>
          </cell>
          <cell r="G1304">
            <v>102038</v>
          </cell>
          <cell r="H1304">
            <v>15006712</v>
          </cell>
          <cell r="I1304">
            <v>30515</v>
          </cell>
          <cell r="J1304">
            <v>23464803</v>
          </cell>
        </row>
        <row r="1305">
          <cell r="A1305">
            <v>150840</v>
          </cell>
          <cell r="B1305" t="str">
            <v>PA</v>
          </cell>
          <cell r="C1305" t="str">
            <v>XINGUARA</v>
          </cell>
          <cell r="D1305" t="str">
            <v>150840</v>
          </cell>
          <cell r="E1305">
            <v>414811</v>
          </cell>
          <cell r="F1305">
            <v>43734689</v>
          </cell>
          <cell r="G1305">
            <v>383278</v>
          </cell>
          <cell r="H1305">
            <v>47435851</v>
          </cell>
          <cell r="I1305">
            <v>338926</v>
          </cell>
          <cell r="J1305">
            <v>36246361</v>
          </cell>
        </row>
        <row r="1306">
          <cell r="A1306">
            <v>250010</v>
          </cell>
          <cell r="B1306" t="str">
            <v>PB</v>
          </cell>
          <cell r="C1306" t="str">
            <v>ÁGUA BRANCA</v>
          </cell>
          <cell r="D1306" t="str">
            <v>250010</v>
          </cell>
          <cell r="E1306">
            <v>1116</v>
          </cell>
          <cell r="F1306">
            <v>4387780</v>
          </cell>
          <cell r="G1306">
            <v>26431</v>
          </cell>
          <cell r="H1306">
            <v>5430042</v>
          </cell>
          <cell r="I1306">
            <v>29277</v>
          </cell>
          <cell r="J1306">
            <v>5075465</v>
          </cell>
        </row>
        <row r="1307">
          <cell r="A1307">
            <v>250020</v>
          </cell>
          <cell r="B1307" t="str">
            <v>PB</v>
          </cell>
          <cell r="C1307" t="str">
            <v>AGUIAR</v>
          </cell>
          <cell r="D1307" t="str">
            <v>250020</v>
          </cell>
          <cell r="E1307">
            <v>75270</v>
          </cell>
          <cell r="F1307">
            <v>2215346</v>
          </cell>
          <cell r="H1307">
            <v>833520</v>
          </cell>
          <cell r="J1307">
            <v>793573</v>
          </cell>
        </row>
        <row r="1308">
          <cell r="A1308">
            <v>250040</v>
          </cell>
          <cell r="B1308" t="str">
            <v>PB</v>
          </cell>
          <cell r="C1308" t="str">
            <v>ALAGOA NOVA</v>
          </cell>
          <cell r="D1308" t="str">
            <v>250040</v>
          </cell>
          <cell r="E1308">
            <v>847</v>
          </cell>
          <cell r="F1308">
            <v>45023084</v>
          </cell>
          <cell r="G1308">
            <v>8975</v>
          </cell>
          <cell r="H1308">
            <v>47012068</v>
          </cell>
          <cell r="I1308">
            <v>1205</v>
          </cell>
          <cell r="J1308">
            <v>38161011</v>
          </cell>
        </row>
        <row r="1309">
          <cell r="A1309">
            <v>250050</v>
          </cell>
          <cell r="B1309" t="str">
            <v>PB</v>
          </cell>
          <cell r="C1309" t="str">
            <v>ALAGOINHA</v>
          </cell>
          <cell r="D1309" t="str">
            <v>250050</v>
          </cell>
          <cell r="E1309">
            <v>13930</v>
          </cell>
          <cell r="F1309">
            <v>6876734</v>
          </cell>
          <cell r="G1309">
            <v>68943</v>
          </cell>
          <cell r="H1309">
            <v>8840048</v>
          </cell>
          <cell r="I1309">
            <v>30189</v>
          </cell>
          <cell r="J1309">
            <v>6588058</v>
          </cell>
        </row>
        <row r="1310">
          <cell r="A1310">
            <v>250053</v>
          </cell>
          <cell r="B1310" t="str">
            <v>PB</v>
          </cell>
          <cell r="C1310" t="str">
            <v>ALCANTIL</v>
          </cell>
          <cell r="D1310" t="str">
            <v>250053</v>
          </cell>
          <cell r="E1310">
            <v>63569</v>
          </cell>
          <cell r="F1310">
            <v>11312145</v>
          </cell>
          <cell r="G1310">
            <v>20270</v>
          </cell>
          <cell r="H1310">
            <v>10596624</v>
          </cell>
          <cell r="I1310">
            <v>52230</v>
          </cell>
          <cell r="J1310">
            <v>8127980</v>
          </cell>
        </row>
        <row r="1311">
          <cell r="A1311">
            <v>250057</v>
          </cell>
          <cell r="B1311" t="str">
            <v>PB</v>
          </cell>
          <cell r="C1311" t="str">
            <v>ALGODÃO DE JANDAÍRA</v>
          </cell>
          <cell r="D1311" t="str">
            <v>250057</v>
          </cell>
          <cell r="F1311">
            <v>7863100</v>
          </cell>
          <cell r="H1311">
            <v>7056771</v>
          </cell>
          <cell r="I1311">
            <v>1788</v>
          </cell>
          <cell r="J1311">
            <v>6306894</v>
          </cell>
        </row>
        <row r="1312">
          <cell r="A1312">
            <v>250060</v>
          </cell>
          <cell r="B1312" t="str">
            <v>PB</v>
          </cell>
          <cell r="C1312" t="str">
            <v>ALHANDRA</v>
          </cell>
          <cell r="D1312" t="str">
            <v>250060</v>
          </cell>
          <cell r="E1312">
            <v>52169</v>
          </cell>
          <cell r="F1312">
            <v>40500137</v>
          </cell>
          <cell r="G1312">
            <v>625578</v>
          </cell>
          <cell r="H1312">
            <v>32200571</v>
          </cell>
          <cell r="I1312">
            <v>96275</v>
          </cell>
          <cell r="J1312">
            <v>17344778</v>
          </cell>
        </row>
        <row r="1313">
          <cell r="A1313">
            <v>250073</v>
          </cell>
          <cell r="B1313" t="str">
            <v>PB</v>
          </cell>
          <cell r="C1313" t="str">
            <v>AMPARO</v>
          </cell>
          <cell r="D1313" t="str">
            <v>250073</v>
          </cell>
          <cell r="E1313">
            <v>929</v>
          </cell>
          <cell r="F1313">
            <v>2296509</v>
          </cell>
          <cell r="G1313">
            <v>694</v>
          </cell>
          <cell r="H1313">
            <v>2124542</v>
          </cell>
          <cell r="I1313">
            <v>219</v>
          </cell>
          <cell r="J1313">
            <v>1587993</v>
          </cell>
        </row>
        <row r="1314">
          <cell r="A1314">
            <v>250077</v>
          </cell>
          <cell r="B1314" t="str">
            <v>PB</v>
          </cell>
          <cell r="C1314" t="str">
            <v>APARECIDA</v>
          </cell>
          <cell r="D1314" t="str">
            <v>250077</v>
          </cell>
          <cell r="E1314">
            <v>1199</v>
          </cell>
          <cell r="F1314">
            <v>5473448</v>
          </cell>
          <cell r="G1314">
            <v>5848</v>
          </cell>
          <cell r="H1314">
            <v>5411401</v>
          </cell>
          <cell r="I1314">
            <v>14640</v>
          </cell>
          <cell r="J1314">
            <v>3330825</v>
          </cell>
        </row>
        <row r="1315">
          <cell r="A1315">
            <v>250080</v>
          </cell>
          <cell r="B1315" t="str">
            <v>PB</v>
          </cell>
          <cell r="C1315" t="str">
            <v>ARAÇAGI</v>
          </cell>
          <cell r="D1315" t="str">
            <v>250080</v>
          </cell>
          <cell r="E1315">
            <v>9013</v>
          </cell>
          <cell r="F1315">
            <v>1312880</v>
          </cell>
          <cell r="G1315">
            <v>6371</v>
          </cell>
          <cell r="H1315">
            <v>1043921</v>
          </cell>
          <cell r="I1315">
            <v>7502</v>
          </cell>
          <cell r="J1315">
            <v>927859</v>
          </cell>
        </row>
        <row r="1316">
          <cell r="A1316">
            <v>250100</v>
          </cell>
          <cell r="B1316" t="str">
            <v>PB</v>
          </cell>
          <cell r="C1316" t="str">
            <v>ARARUNA</v>
          </cell>
          <cell r="D1316" t="str">
            <v>250100</v>
          </cell>
          <cell r="E1316">
            <v>64</v>
          </cell>
          <cell r="F1316">
            <v>4165887</v>
          </cell>
          <cell r="G1316">
            <v>88</v>
          </cell>
          <cell r="H1316">
            <v>4256442</v>
          </cell>
          <cell r="I1316">
            <v>15869</v>
          </cell>
          <cell r="J1316">
            <v>3169636</v>
          </cell>
        </row>
        <row r="1317">
          <cell r="A1317">
            <v>250110</v>
          </cell>
          <cell r="B1317" t="str">
            <v>PB</v>
          </cell>
          <cell r="C1317" t="str">
            <v>AREIA</v>
          </cell>
          <cell r="D1317" t="str">
            <v>250110</v>
          </cell>
          <cell r="E1317">
            <v>425950</v>
          </cell>
          <cell r="F1317">
            <v>80116282</v>
          </cell>
          <cell r="G1317">
            <v>38733</v>
          </cell>
          <cell r="H1317">
            <v>89760235</v>
          </cell>
          <cell r="I1317">
            <v>28438</v>
          </cell>
          <cell r="J1317">
            <v>64679601</v>
          </cell>
        </row>
        <row r="1318">
          <cell r="A1318">
            <v>250115</v>
          </cell>
          <cell r="B1318" t="str">
            <v>PB</v>
          </cell>
          <cell r="C1318" t="str">
            <v>AREIA DE BARAÚNAS</v>
          </cell>
          <cell r="D1318" t="str">
            <v>250115</v>
          </cell>
          <cell r="E1318">
            <v>5070</v>
          </cell>
          <cell r="F1318">
            <v>7158892</v>
          </cell>
          <cell r="G1318">
            <v>663</v>
          </cell>
          <cell r="H1318">
            <v>7539655</v>
          </cell>
          <cell r="I1318">
            <v>9610</v>
          </cell>
          <cell r="J1318">
            <v>6148634</v>
          </cell>
        </row>
        <row r="1319">
          <cell r="A1319">
            <v>250120</v>
          </cell>
          <cell r="B1319" t="str">
            <v>PB</v>
          </cell>
          <cell r="C1319" t="str">
            <v>AREIAL</v>
          </cell>
          <cell r="D1319" t="str">
            <v>250120</v>
          </cell>
          <cell r="F1319">
            <v>10806407</v>
          </cell>
          <cell r="H1319">
            <v>13181998</v>
          </cell>
          <cell r="J1319">
            <v>9344925</v>
          </cell>
        </row>
        <row r="1320">
          <cell r="A1320">
            <v>250135</v>
          </cell>
          <cell r="B1320" t="str">
            <v>PB</v>
          </cell>
          <cell r="C1320" t="str">
            <v>ASSUNÇÃO</v>
          </cell>
          <cell r="D1320" t="str">
            <v>250135</v>
          </cell>
          <cell r="E1320">
            <v>6470</v>
          </cell>
          <cell r="F1320">
            <v>6398909</v>
          </cell>
          <cell r="G1320">
            <v>854</v>
          </cell>
          <cell r="H1320">
            <v>9244089</v>
          </cell>
          <cell r="I1320">
            <v>2894</v>
          </cell>
          <cell r="J1320">
            <v>6560441</v>
          </cell>
        </row>
        <row r="1321">
          <cell r="A1321">
            <v>250140</v>
          </cell>
          <cell r="B1321" t="str">
            <v>PB</v>
          </cell>
          <cell r="C1321" t="str">
            <v>BAÍA DA TRAIÇÃO</v>
          </cell>
          <cell r="D1321" t="str">
            <v>250140</v>
          </cell>
          <cell r="F1321">
            <v>378588</v>
          </cell>
          <cell r="H1321">
            <v>405630</v>
          </cell>
          <cell r="J1321">
            <v>324504</v>
          </cell>
        </row>
        <row r="1322">
          <cell r="A1322">
            <v>250153</v>
          </cell>
          <cell r="B1322" t="str">
            <v>PB</v>
          </cell>
          <cell r="C1322" t="str">
            <v>BARAÚNA</v>
          </cell>
          <cell r="D1322" t="str">
            <v>250153</v>
          </cell>
          <cell r="E1322">
            <v>4359</v>
          </cell>
          <cell r="F1322">
            <v>2283805</v>
          </cell>
          <cell r="G1322">
            <v>8219</v>
          </cell>
          <cell r="H1322">
            <v>2396762</v>
          </cell>
          <cell r="J1322">
            <v>2312685</v>
          </cell>
        </row>
        <row r="1323">
          <cell r="A1323">
            <v>250160</v>
          </cell>
          <cell r="B1323" t="str">
            <v>PB</v>
          </cell>
          <cell r="C1323" t="str">
            <v>BARRA DE SANTA ROSA</v>
          </cell>
          <cell r="D1323" t="str">
            <v>250160</v>
          </cell>
          <cell r="E1323">
            <v>65440</v>
          </cell>
          <cell r="F1323">
            <v>3851459</v>
          </cell>
          <cell r="G1323">
            <v>1004</v>
          </cell>
          <cell r="H1323">
            <v>5426200</v>
          </cell>
          <cell r="I1323">
            <v>5950</v>
          </cell>
          <cell r="J1323">
            <v>3651540</v>
          </cell>
        </row>
        <row r="1324">
          <cell r="A1324">
            <v>250157</v>
          </cell>
          <cell r="B1324" t="str">
            <v>PB</v>
          </cell>
          <cell r="C1324" t="str">
            <v>BARRA DE SANTANA</v>
          </cell>
          <cell r="D1324" t="str">
            <v>250157</v>
          </cell>
          <cell r="F1324">
            <v>43729864</v>
          </cell>
          <cell r="H1324">
            <v>46688109</v>
          </cell>
          <cell r="I1324">
            <v>4926</v>
          </cell>
          <cell r="J1324">
            <v>36987236</v>
          </cell>
        </row>
        <row r="1325">
          <cell r="A1325">
            <v>250170</v>
          </cell>
          <cell r="B1325" t="str">
            <v>PB</v>
          </cell>
          <cell r="C1325" t="str">
            <v>BARRA DE SÃO MIGUEL</v>
          </cell>
          <cell r="D1325" t="str">
            <v>250170</v>
          </cell>
          <cell r="E1325">
            <v>69142</v>
          </cell>
          <cell r="F1325">
            <v>7956123</v>
          </cell>
          <cell r="G1325">
            <v>25812</v>
          </cell>
          <cell r="H1325">
            <v>7222147</v>
          </cell>
          <cell r="I1325">
            <v>50058</v>
          </cell>
          <cell r="J1325">
            <v>7055224</v>
          </cell>
        </row>
        <row r="1326">
          <cell r="A1326">
            <v>250180</v>
          </cell>
          <cell r="B1326" t="str">
            <v>PB</v>
          </cell>
          <cell r="C1326" t="str">
            <v>BAYEUX</v>
          </cell>
          <cell r="D1326" t="str">
            <v>250180</v>
          </cell>
          <cell r="F1326">
            <v>105035840</v>
          </cell>
          <cell r="H1326">
            <v>112538400</v>
          </cell>
          <cell r="J1326">
            <v>90030720</v>
          </cell>
        </row>
        <row r="1327">
          <cell r="A1327">
            <v>250190</v>
          </cell>
          <cell r="B1327" t="str">
            <v>PB</v>
          </cell>
          <cell r="C1327" t="str">
            <v>BELÉM</v>
          </cell>
          <cell r="D1327" t="str">
            <v>250190</v>
          </cell>
          <cell r="E1327">
            <v>16448</v>
          </cell>
          <cell r="F1327">
            <v>17041064</v>
          </cell>
          <cell r="G1327">
            <v>49391</v>
          </cell>
          <cell r="H1327">
            <v>19711413</v>
          </cell>
          <cell r="I1327">
            <v>128844</v>
          </cell>
          <cell r="J1327">
            <v>16488199</v>
          </cell>
        </row>
        <row r="1328">
          <cell r="A1328">
            <v>250200</v>
          </cell>
          <cell r="B1328" t="str">
            <v>PB</v>
          </cell>
          <cell r="C1328" t="str">
            <v>BELÉM DO BREJO DO CRUZ</v>
          </cell>
          <cell r="D1328" t="str">
            <v>250200</v>
          </cell>
          <cell r="F1328">
            <v>3003252</v>
          </cell>
          <cell r="H1328">
            <v>3217770</v>
          </cell>
          <cell r="J1328">
            <v>2599378</v>
          </cell>
        </row>
        <row r="1329">
          <cell r="A1329">
            <v>250205</v>
          </cell>
          <cell r="B1329" t="str">
            <v>PB</v>
          </cell>
          <cell r="C1329" t="str">
            <v>BERNARDINO BATISTA</v>
          </cell>
          <cell r="D1329" t="str">
            <v>250205</v>
          </cell>
          <cell r="E1329">
            <v>100513</v>
          </cell>
          <cell r="F1329">
            <v>3546545</v>
          </cell>
          <cell r="G1329">
            <v>1159</v>
          </cell>
          <cell r="H1329">
            <v>2759449</v>
          </cell>
          <cell r="I1329">
            <v>2826</v>
          </cell>
          <cell r="J1329">
            <v>1692706</v>
          </cell>
        </row>
        <row r="1330">
          <cell r="A1330">
            <v>250210</v>
          </cell>
          <cell r="B1330" t="str">
            <v>PB</v>
          </cell>
          <cell r="C1330" t="str">
            <v>BOA VENTURA</v>
          </cell>
          <cell r="D1330" t="str">
            <v>250210</v>
          </cell>
          <cell r="E1330">
            <v>2069</v>
          </cell>
          <cell r="F1330">
            <v>1131277</v>
          </cell>
          <cell r="G1330">
            <v>1610</v>
          </cell>
          <cell r="H1330">
            <v>1511645</v>
          </cell>
          <cell r="I1330">
            <v>1087</v>
          </cell>
          <cell r="J1330">
            <v>907148</v>
          </cell>
        </row>
        <row r="1331">
          <cell r="A1331">
            <v>250215</v>
          </cell>
          <cell r="B1331" t="str">
            <v>PB</v>
          </cell>
          <cell r="C1331" t="str">
            <v>BOA VISTA</v>
          </cell>
          <cell r="D1331" t="str">
            <v>250215</v>
          </cell>
          <cell r="E1331">
            <v>5183</v>
          </cell>
          <cell r="F1331">
            <v>10025785</v>
          </cell>
          <cell r="G1331">
            <v>5091</v>
          </cell>
          <cell r="H1331">
            <v>14190466</v>
          </cell>
          <cell r="I1331">
            <v>305</v>
          </cell>
          <cell r="J1331">
            <v>11435037</v>
          </cell>
        </row>
        <row r="1332">
          <cell r="A1332">
            <v>250220</v>
          </cell>
          <cell r="B1332" t="str">
            <v>PB</v>
          </cell>
          <cell r="C1332" t="str">
            <v>BOM JESUS</v>
          </cell>
          <cell r="D1332" t="str">
            <v>250220</v>
          </cell>
          <cell r="F1332">
            <v>3705230</v>
          </cell>
          <cell r="G1332">
            <v>32102</v>
          </cell>
          <cell r="H1332">
            <v>3193263</v>
          </cell>
          <cell r="J1332">
            <v>2419701</v>
          </cell>
        </row>
        <row r="1333">
          <cell r="A1333">
            <v>250230</v>
          </cell>
          <cell r="B1333" t="str">
            <v>PB</v>
          </cell>
          <cell r="C1333" t="str">
            <v>BOM SUCESSO</v>
          </cell>
          <cell r="D1333" t="str">
            <v>250230</v>
          </cell>
          <cell r="F1333">
            <v>771876</v>
          </cell>
          <cell r="H1333">
            <v>827010</v>
          </cell>
          <cell r="J1333">
            <v>661608</v>
          </cell>
        </row>
        <row r="1334">
          <cell r="A1334">
            <v>250240</v>
          </cell>
          <cell r="B1334" t="str">
            <v>PB</v>
          </cell>
          <cell r="C1334" t="str">
            <v>BONITO DE SANTA FÉ</v>
          </cell>
          <cell r="D1334" t="str">
            <v>250240</v>
          </cell>
          <cell r="F1334">
            <v>3159145</v>
          </cell>
          <cell r="G1334">
            <v>2354</v>
          </cell>
          <cell r="H1334">
            <v>3140532</v>
          </cell>
          <cell r="I1334">
            <v>7900</v>
          </cell>
          <cell r="J1334">
            <v>2772858</v>
          </cell>
        </row>
        <row r="1335">
          <cell r="A1335">
            <v>250250</v>
          </cell>
          <cell r="B1335" t="str">
            <v>PB</v>
          </cell>
          <cell r="C1335" t="str">
            <v>BOQUEIRÃO</v>
          </cell>
          <cell r="D1335" t="str">
            <v>250250</v>
          </cell>
          <cell r="E1335">
            <v>5184</v>
          </cell>
          <cell r="F1335">
            <v>10053825</v>
          </cell>
          <cell r="G1335">
            <v>10383</v>
          </cell>
          <cell r="H1335">
            <v>10431159</v>
          </cell>
          <cell r="I1335">
            <v>3840</v>
          </cell>
          <cell r="J1335">
            <v>8316936</v>
          </cell>
        </row>
        <row r="1336">
          <cell r="A1336">
            <v>250270</v>
          </cell>
          <cell r="B1336" t="str">
            <v>PB</v>
          </cell>
          <cell r="C1336" t="str">
            <v>BORBOREMA</v>
          </cell>
          <cell r="D1336" t="str">
            <v>250270</v>
          </cell>
          <cell r="E1336">
            <v>7482</v>
          </cell>
          <cell r="F1336">
            <v>2863256</v>
          </cell>
          <cell r="G1336">
            <v>2168</v>
          </cell>
          <cell r="H1336">
            <v>3165199</v>
          </cell>
          <cell r="I1336">
            <v>1181</v>
          </cell>
          <cell r="J1336">
            <v>3183198</v>
          </cell>
        </row>
        <row r="1337">
          <cell r="A1337">
            <v>250280</v>
          </cell>
          <cell r="B1337" t="str">
            <v>PB</v>
          </cell>
          <cell r="C1337" t="str">
            <v>BREJO DO CRUZ</v>
          </cell>
          <cell r="D1337" t="str">
            <v>250280</v>
          </cell>
          <cell r="F1337">
            <v>18666326</v>
          </cell>
          <cell r="H1337">
            <v>23368129</v>
          </cell>
          <cell r="I1337">
            <v>47948</v>
          </cell>
          <cell r="J1337">
            <v>17264234</v>
          </cell>
        </row>
        <row r="1338">
          <cell r="A1338">
            <v>250290</v>
          </cell>
          <cell r="B1338" t="str">
            <v>PB</v>
          </cell>
          <cell r="C1338" t="str">
            <v>BREJO DOS SANTOS</v>
          </cell>
          <cell r="D1338" t="str">
            <v>250290</v>
          </cell>
          <cell r="F1338">
            <v>183120</v>
          </cell>
          <cell r="H1338">
            <v>196200</v>
          </cell>
          <cell r="I1338">
            <v>570</v>
          </cell>
          <cell r="J1338">
            <v>1073072</v>
          </cell>
        </row>
        <row r="1339">
          <cell r="A1339">
            <v>250310</v>
          </cell>
          <cell r="B1339" t="str">
            <v>PB</v>
          </cell>
          <cell r="C1339" t="str">
            <v>CABACEIRAS</v>
          </cell>
          <cell r="D1339" t="str">
            <v>250310</v>
          </cell>
          <cell r="E1339">
            <v>11723</v>
          </cell>
          <cell r="F1339">
            <v>5112057</v>
          </cell>
          <cell r="G1339">
            <v>10787</v>
          </cell>
          <cell r="H1339">
            <v>4306627</v>
          </cell>
          <cell r="I1339">
            <v>4685</v>
          </cell>
          <cell r="J1339">
            <v>3201174</v>
          </cell>
        </row>
        <row r="1340">
          <cell r="A1340">
            <v>250320</v>
          </cell>
          <cell r="B1340" t="str">
            <v>PB</v>
          </cell>
          <cell r="C1340" t="str">
            <v>CABEDELO</v>
          </cell>
          <cell r="D1340" t="str">
            <v>250320</v>
          </cell>
          <cell r="F1340">
            <v>18277868</v>
          </cell>
          <cell r="H1340">
            <v>19583430</v>
          </cell>
          <cell r="J1340">
            <v>15666744</v>
          </cell>
        </row>
        <row r="1341">
          <cell r="A1341">
            <v>250330</v>
          </cell>
          <cell r="B1341" t="str">
            <v>PB</v>
          </cell>
          <cell r="C1341" t="str">
            <v>CACHOEIRA DOS ÍNDIOS</v>
          </cell>
          <cell r="D1341" t="str">
            <v>250330</v>
          </cell>
          <cell r="F1341">
            <v>1663295</v>
          </cell>
          <cell r="G1341">
            <v>59108</v>
          </cell>
          <cell r="H1341">
            <v>347195</v>
          </cell>
          <cell r="J1341">
            <v>2302062</v>
          </cell>
        </row>
        <row r="1342">
          <cell r="A1342">
            <v>250340</v>
          </cell>
          <cell r="B1342" t="str">
            <v>PB</v>
          </cell>
          <cell r="C1342" t="str">
            <v>CACIMBA DE AREIA</v>
          </cell>
          <cell r="D1342" t="str">
            <v>250340</v>
          </cell>
          <cell r="E1342">
            <v>1626</v>
          </cell>
          <cell r="F1342">
            <v>246153</v>
          </cell>
          <cell r="G1342">
            <v>22</v>
          </cell>
          <cell r="H1342">
            <v>220725</v>
          </cell>
          <cell r="J1342">
            <v>163645</v>
          </cell>
        </row>
        <row r="1343">
          <cell r="A1343">
            <v>250350</v>
          </cell>
          <cell r="B1343" t="str">
            <v>PB</v>
          </cell>
          <cell r="C1343" t="str">
            <v>CACIMBA DE DENTRO</v>
          </cell>
          <cell r="D1343" t="str">
            <v>250350</v>
          </cell>
          <cell r="E1343">
            <v>52334</v>
          </cell>
          <cell r="F1343">
            <v>10506274</v>
          </cell>
          <cell r="H1343">
            <v>9512276</v>
          </cell>
          <cell r="J1343">
            <v>8498889</v>
          </cell>
        </row>
        <row r="1344">
          <cell r="A1344">
            <v>250355</v>
          </cell>
          <cell r="B1344" t="str">
            <v>PB</v>
          </cell>
          <cell r="C1344" t="str">
            <v>CACIMBAS</v>
          </cell>
          <cell r="D1344" t="str">
            <v>250355</v>
          </cell>
          <cell r="F1344">
            <v>4342915</v>
          </cell>
          <cell r="G1344">
            <v>5015</v>
          </cell>
          <cell r="H1344">
            <v>6266035</v>
          </cell>
          <cell r="I1344">
            <v>958</v>
          </cell>
          <cell r="J1344">
            <v>5391503</v>
          </cell>
        </row>
        <row r="1345">
          <cell r="A1345">
            <v>250360</v>
          </cell>
          <cell r="B1345" t="str">
            <v>PB</v>
          </cell>
          <cell r="C1345" t="str">
            <v>CAIÇARA</v>
          </cell>
          <cell r="D1345" t="str">
            <v>250360</v>
          </cell>
          <cell r="E1345">
            <v>372</v>
          </cell>
          <cell r="F1345">
            <v>4388441</v>
          </cell>
          <cell r="G1345">
            <v>10536</v>
          </cell>
          <cell r="H1345">
            <v>4907271</v>
          </cell>
          <cell r="I1345">
            <v>339</v>
          </cell>
          <cell r="J1345">
            <v>2866905</v>
          </cell>
        </row>
        <row r="1346">
          <cell r="A1346">
            <v>250370</v>
          </cell>
          <cell r="B1346" t="str">
            <v>PB</v>
          </cell>
          <cell r="C1346" t="str">
            <v>CAJAZEIRAS</v>
          </cell>
          <cell r="D1346" t="str">
            <v>250370</v>
          </cell>
          <cell r="E1346">
            <v>35060</v>
          </cell>
          <cell r="F1346">
            <v>6925391</v>
          </cell>
          <cell r="G1346">
            <v>167319</v>
          </cell>
          <cell r="H1346">
            <v>9236652</v>
          </cell>
          <cell r="I1346">
            <v>69817</v>
          </cell>
          <cell r="J1346">
            <v>7862680</v>
          </cell>
        </row>
        <row r="1347">
          <cell r="A1347">
            <v>250375</v>
          </cell>
          <cell r="B1347" t="str">
            <v>PB</v>
          </cell>
          <cell r="C1347" t="str">
            <v>CAJAZEIRINHAS</v>
          </cell>
          <cell r="D1347" t="str">
            <v>250375</v>
          </cell>
          <cell r="E1347">
            <v>431</v>
          </cell>
          <cell r="F1347">
            <v>1724648</v>
          </cell>
          <cell r="G1347">
            <v>2429</v>
          </cell>
          <cell r="H1347">
            <v>3020078</v>
          </cell>
          <cell r="I1347">
            <v>247</v>
          </cell>
          <cell r="J1347">
            <v>2379065</v>
          </cell>
        </row>
        <row r="1348">
          <cell r="A1348">
            <v>250390</v>
          </cell>
          <cell r="B1348" t="str">
            <v>PB</v>
          </cell>
          <cell r="C1348" t="str">
            <v>CAMALAÚ</v>
          </cell>
          <cell r="D1348" t="str">
            <v>250390</v>
          </cell>
          <cell r="E1348">
            <v>3562</v>
          </cell>
          <cell r="F1348">
            <v>2127507</v>
          </cell>
          <cell r="G1348">
            <v>12177</v>
          </cell>
          <cell r="H1348">
            <v>1703965</v>
          </cell>
          <cell r="I1348">
            <v>471</v>
          </cell>
          <cell r="J1348">
            <v>890606</v>
          </cell>
        </row>
        <row r="1349">
          <cell r="A1349">
            <v>250400</v>
          </cell>
          <cell r="B1349" t="str">
            <v>PB</v>
          </cell>
          <cell r="C1349" t="str">
            <v>CAMPINA GRANDE</v>
          </cell>
          <cell r="D1349" t="str">
            <v>250400</v>
          </cell>
          <cell r="F1349">
            <v>19974500</v>
          </cell>
          <cell r="H1349">
            <v>21401250</v>
          </cell>
          <cell r="J1349">
            <v>17121000</v>
          </cell>
        </row>
        <row r="1350">
          <cell r="A1350">
            <v>250403</v>
          </cell>
          <cell r="B1350" t="str">
            <v>PB</v>
          </cell>
          <cell r="C1350" t="str">
            <v>CAPIM</v>
          </cell>
          <cell r="D1350" t="str">
            <v>250403</v>
          </cell>
          <cell r="E1350">
            <v>8232</v>
          </cell>
          <cell r="F1350">
            <v>1738151</v>
          </cell>
          <cell r="G1350">
            <v>9836</v>
          </cell>
          <cell r="H1350">
            <v>1532262</v>
          </cell>
          <cell r="I1350">
            <v>1911</v>
          </cell>
          <cell r="J1350">
            <v>922530</v>
          </cell>
        </row>
        <row r="1351">
          <cell r="A1351">
            <v>250407</v>
          </cell>
          <cell r="B1351" t="str">
            <v>PB</v>
          </cell>
          <cell r="C1351" t="str">
            <v>CARAÚBAS</v>
          </cell>
          <cell r="D1351" t="str">
            <v>250407</v>
          </cell>
          <cell r="E1351">
            <v>3356</v>
          </cell>
          <cell r="F1351">
            <v>660365</v>
          </cell>
          <cell r="G1351">
            <v>4089</v>
          </cell>
          <cell r="H1351">
            <v>568705</v>
          </cell>
          <cell r="I1351">
            <v>6238</v>
          </cell>
          <cell r="J1351">
            <v>644350</v>
          </cell>
        </row>
        <row r="1352">
          <cell r="A1352">
            <v>250410</v>
          </cell>
          <cell r="B1352" t="str">
            <v>PB</v>
          </cell>
          <cell r="C1352" t="str">
            <v>CARRAPATEIRA</v>
          </cell>
          <cell r="D1352" t="str">
            <v>250410</v>
          </cell>
          <cell r="E1352">
            <v>150</v>
          </cell>
          <cell r="F1352">
            <v>2961079</v>
          </cell>
          <cell r="G1352">
            <v>25615</v>
          </cell>
          <cell r="H1352">
            <v>2575789</v>
          </cell>
          <cell r="I1352">
            <v>47537</v>
          </cell>
          <cell r="J1352">
            <v>970448</v>
          </cell>
        </row>
        <row r="1353">
          <cell r="A1353">
            <v>250415</v>
          </cell>
          <cell r="B1353" t="str">
            <v>PB</v>
          </cell>
          <cell r="C1353" t="str">
            <v>CASSERENGUE</v>
          </cell>
          <cell r="D1353" t="str">
            <v>250415</v>
          </cell>
          <cell r="E1353">
            <v>12</v>
          </cell>
          <cell r="F1353">
            <v>4693177</v>
          </cell>
          <cell r="G1353">
            <v>35</v>
          </cell>
          <cell r="H1353">
            <v>4439321</v>
          </cell>
          <cell r="I1353">
            <v>3</v>
          </cell>
          <cell r="J1353">
            <v>6223201</v>
          </cell>
        </row>
        <row r="1354">
          <cell r="A1354">
            <v>250420</v>
          </cell>
          <cell r="B1354" t="str">
            <v>PB</v>
          </cell>
          <cell r="C1354" t="str">
            <v>CATINGUEIRA</v>
          </cell>
          <cell r="D1354" t="str">
            <v>250420</v>
          </cell>
          <cell r="E1354">
            <v>7096</v>
          </cell>
          <cell r="F1354">
            <v>10616081</v>
          </cell>
          <cell r="G1354">
            <v>6011</v>
          </cell>
          <cell r="H1354">
            <v>10809906</v>
          </cell>
          <cell r="I1354">
            <v>26975</v>
          </cell>
          <cell r="J1354">
            <v>8622228</v>
          </cell>
        </row>
        <row r="1355">
          <cell r="A1355">
            <v>250430</v>
          </cell>
          <cell r="B1355" t="str">
            <v>PB</v>
          </cell>
          <cell r="C1355" t="str">
            <v>CATOLÉ DO ROCHA</v>
          </cell>
          <cell r="D1355" t="str">
            <v>250430</v>
          </cell>
          <cell r="E1355">
            <v>182568</v>
          </cell>
          <cell r="F1355">
            <v>31661678</v>
          </cell>
          <cell r="G1355">
            <v>30221</v>
          </cell>
          <cell r="H1355">
            <v>31252101</v>
          </cell>
          <cell r="I1355">
            <v>5869</v>
          </cell>
          <cell r="J1355">
            <v>23742179</v>
          </cell>
        </row>
        <row r="1356">
          <cell r="A1356">
            <v>250435</v>
          </cell>
          <cell r="B1356" t="str">
            <v>PB</v>
          </cell>
          <cell r="C1356" t="str">
            <v>CATURITÉ</v>
          </cell>
          <cell r="D1356" t="str">
            <v>250435</v>
          </cell>
          <cell r="E1356">
            <v>2461</v>
          </cell>
          <cell r="F1356">
            <v>2319253</v>
          </cell>
          <cell r="G1356">
            <v>1620</v>
          </cell>
          <cell r="H1356">
            <v>2850176</v>
          </cell>
          <cell r="I1356">
            <v>98</v>
          </cell>
          <cell r="J1356">
            <v>1697194</v>
          </cell>
        </row>
        <row r="1357">
          <cell r="A1357">
            <v>250440</v>
          </cell>
          <cell r="B1357" t="str">
            <v>PB</v>
          </cell>
          <cell r="C1357" t="str">
            <v>CONCEIÇÃO</v>
          </cell>
          <cell r="D1357" t="str">
            <v>250440</v>
          </cell>
          <cell r="F1357">
            <v>3179036</v>
          </cell>
          <cell r="G1357">
            <v>4071</v>
          </cell>
          <cell r="H1357">
            <v>3039120</v>
          </cell>
          <cell r="I1357">
            <v>63566</v>
          </cell>
          <cell r="J1357">
            <v>1312076</v>
          </cell>
        </row>
        <row r="1358">
          <cell r="A1358">
            <v>250450</v>
          </cell>
          <cell r="B1358" t="str">
            <v>PB</v>
          </cell>
          <cell r="C1358" t="str">
            <v>CONDADO</v>
          </cell>
          <cell r="D1358" t="str">
            <v>250450</v>
          </cell>
          <cell r="E1358">
            <v>2414</v>
          </cell>
          <cell r="F1358">
            <v>6793595</v>
          </cell>
          <cell r="G1358">
            <v>5804</v>
          </cell>
          <cell r="H1358">
            <v>10434898</v>
          </cell>
          <cell r="I1358">
            <v>1015</v>
          </cell>
          <cell r="J1358">
            <v>9173856</v>
          </cell>
        </row>
        <row r="1359">
          <cell r="A1359">
            <v>250460</v>
          </cell>
          <cell r="B1359" t="str">
            <v>PB</v>
          </cell>
          <cell r="C1359" t="str">
            <v>CONDE</v>
          </cell>
          <cell r="D1359" t="str">
            <v>250460</v>
          </cell>
          <cell r="E1359">
            <v>428651</v>
          </cell>
          <cell r="F1359">
            <v>59900547</v>
          </cell>
          <cell r="G1359">
            <v>318547</v>
          </cell>
          <cell r="H1359">
            <v>83156093</v>
          </cell>
          <cell r="I1359">
            <v>290465</v>
          </cell>
          <cell r="J1359">
            <v>69789164</v>
          </cell>
        </row>
        <row r="1360">
          <cell r="A1360">
            <v>250470</v>
          </cell>
          <cell r="B1360" t="str">
            <v>PB</v>
          </cell>
          <cell r="C1360" t="str">
            <v>CONGO</v>
          </cell>
          <cell r="D1360" t="str">
            <v>250470</v>
          </cell>
          <cell r="E1360">
            <v>659</v>
          </cell>
          <cell r="F1360">
            <v>1010887</v>
          </cell>
          <cell r="G1360">
            <v>1724</v>
          </cell>
          <cell r="H1360">
            <v>1010342</v>
          </cell>
          <cell r="I1360">
            <v>884</v>
          </cell>
          <cell r="J1360">
            <v>685350</v>
          </cell>
        </row>
        <row r="1361">
          <cell r="A1361">
            <v>250480</v>
          </cell>
          <cell r="B1361" t="str">
            <v>PB</v>
          </cell>
          <cell r="C1361" t="str">
            <v>COREMAS</v>
          </cell>
          <cell r="D1361" t="str">
            <v>250480</v>
          </cell>
          <cell r="F1361">
            <v>268548</v>
          </cell>
          <cell r="H1361">
            <v>287730</v>
          </cell>
          <cell r="J1361">
            <v>230184</v>
          </cell>
        </row>
        <row r="1362">
          <cell r="A1362">
            <v>250485</v>
          </cell>
          <cell r="B1362" t="str">
            <v>PB</v>
          </cell>
          <cell r="C1362" t="str">
            <v>COXIXOLA</v>
          </cell>
          <cell r="D1362" t="str">
            <v>250485</v>
          </cell>
          <cell r="E1362">
            <v>10020</v>
          </cell>
          <cell r="F1362">
            <v>2411724</v>
          </cell>
          <cell r="G1362">
            <v>2730</v>
          </cell>
          <cell r="H1362">
            <v>2377560</v>
          </cell>
          <cell r="J1362">
            <v>1838712</v>
          </cell>
        </row>
        <row r="1363">
          <cell r="A1363">
            <v>250490</v>
          </cell>
          <cell r="B1363" t="str">
            <v>PB</v>
          </cell>
          <cell r="C1363" t="str">
            <v>CRUZ DO ESPÍRITO SANTO</v>
          </cell>
          <cell r="D1363" t="str">
            <v>250490</v>
          </cell>
          <cell r="F1363">
            <v>616784</v>
          </cell>
          <cell r="H1363">
            <v>660840</v>
          </cell>
          <cell r="J1363">
            <v>528672</v>
          </cell>
        </row>
        <row r="1364">
          <cell r="A1364">
            <v>250500</v>
          </cell>
          <cell r="B1364" t="str">
            <v>PB</v>
          </cell>
          <cell r="C1364" t="str">
            <v>CUBATI</v>
          </cell>
          <cell r="D1364" t="str">
            <v>250500</v>
          </cell>
          <cell r="F1364">
            <v>45360</v>
          </cell>
          <cell r="H1364">
            <v>48600</v>
          </cell>
          <cell r="J1364">
            <v>38880</v>
          </cell>
        </row>
        <row r="1365">
          <cell r="A1365">
            <v>250510</v>
          </cell>
          <cell r="B1365" t="str">
            <v>PB</v>
          </cell>
          <cell r="C1365" t="str">
            <v>CUITÉ</v>
          </cell>
          <cell r="D1365" t="str">
            <v>250510</v>
          </cell>
          <cell r="E1365">
            <v>10</v>
          </cell>
          <cell r="F1365">
            <v>1327880</v>
          </cell>
          <cell r="H1365">
            <v>2602899</v>
          </cell>
          <cell r="I1365">
            <v>94</v>
          </cell>
          <cell r="J1365">
            <v>3025512</v>
          </cell>
        </row>
        <row r="1366">
          <cell r="A1366">
            <v>250523</v>
          </cell>
          <cell r="B1366" t="str">
            <v>PB</v>
          </cell>
          <cell r="C1366" t="str">
            <v>CUITÉ DE MAMANGUAPE</v>
          </cell>
          <cell r="D1366" t="str">
            <v>250523</v>
          </cell>
          <cell r="F1366">
            <v>5195435</v>
          </cell>
          <cell r="H1366">
            <v>5531363</v>
          </cell>
          <cell r="J1366">
            <v>4363266</v>
          </cell>
        </row>
        <row r="1367">
          <cell r="A1367">
            <v>250520</v>
          </cell>
          <cell r="B1367" t="str">
            <v>PB</v>
          </cell>
          <cell r="C1367" t="str">
            <v>CUITEGI</v>
          </cell>
          <cell r="D1367" t="str">
            <v>250520</v>
          </cell>
          <cell r="E1367">
            <v>387</v>
          </cell>
          <cell r="F1367">
            <v>472199</v>
          </cell>
          <cell r="H1367">
            <v>434783</v>
          </cell>
          <cell r="I1367">
            <v>1407</v>
          </cell>
          <cell r="J1367">
            <v>1340361</v>
          </cell>
        </row>
        <row r="1368">
          <cell r="A1368">
            <v>250527</v>
          </cell>
          <cell r="B1368" t="str">
            <v>PB</v>
          </cell>
          <cell r="C1368" t="str">
            <v>CURRAL DE CIMA</v>
          </cell>
          <cell r="D1368" t="str">
            <v>250527</v>
          </cell>
          <cell r="E1368">
            <v>4247</v>
          </cell>
          <cell r="F1368">
            <v>3481481</v>
          </cell>
          <cell r="G1368">
            <v>94</v>
          </cell>
          <cell r="H1368">
            <v>3603192</v>
          </cell>
          <cell r="J1368">
            <v>2807272</v>
          </cell>
        </row>
        <row r="1369">
          <cell r="A1369">
            <v>250530</v>
          </cell>
          <cell r="B1369" t="str">
            <v>PB</v>
          </cell>
          <cell r="C1369" t="str">
            <v>CURRAL VELHO</v>
          </cell>
          <cell r="D1369" t="str">
            <v>250530</v>
          </cell>
          <cell r="E1369">
            <v>601</v>
          </cell>
          <cell r="F1369">
            <v>1374728</v>
          </cell>
          <cell r="G1369">
            <v>350</v>
          </cell>
          <cell r="H1369">
            <v>1518440</v>
          </cell>
          <cell r="I1369">
            <v>320</v>
          </cell>
          <cell r="J1369">
            <v>1796142</v>
          </cell>
        </row>
        <row r="1370">
          <cell r="A1370">
            <v>250535</v>
          </cell>
          <cell r="B1370" t="str">
            <v>PB</v>
          </cell>
          <cell r="C1370" t="str">
            <v>DAMIÃO</v>
          </cell>
          <cell r="D1370" t="str">
            <v>250535</v>
          </cell>
          <cell r="E1370">
            <v>10068</v>
          </cell>
          <cell r="F1370">
            <v>5656630</v>
          </cell>
          <cell r="G1370">
            <v>2143</v>
          </cell>
          <cell r="H1370">
            <v>4946720</v>
          </cell>
          <cell r="I1370">
            <v>2970</v>
          </cell>
          <cell r="J1370">
            <v>3500365</v>
          </cell>
        </row>
        <row r="1371">
          <cell r="A1371">
            <v>250540</v>
          </cell>
          <cell r="B1371" t="str">
            <v>PB</v>
          </cell>
          <cell r="C1371" t="str">
            <v>DESTERRO</v>
          </cell>
          <cell r="D1371" t="str">
            <v>250540</v>
          </cell>
          <cell r="F1371">
            <v>158356749</v>
          </cell>
          <cell r="H1371">
            <v>169534812</v>
          </cell>
          <cell r="J1371">
            <v>135933305</v>
          </cell>
        </row>
        <row r="1372">
          <cell r="A1372">
            <v>250560</v>
          </cell>
          <cell r="B1372" t="str">
            <v>PB</v>
          </cell>
          <cell r="C1372" t="str">
            <v>DIAMANTE</v>
          </cell>
          <cell r="D1372" t="str">
            <v>250560</v>
          </cell>
          <cell r="E1372">
            <v>635</v>
          </cell>
          <cell r="F1372">
            <v>2614312</v>
          </cell>
          <cell r="G1372">
            <v>13401</v>
          </cell>
          <cell r="H1372">
            <v>2200838</v>
          </cell>
          <cell r="I1372">
            <v>512</v>
          </cell>
          <cell r="J1372">
            <v>1133504</v>
          </cell>
        </row>
        <row r="1373">
          <cell r="A1373">
            <v>250570</v>
          </cell>
          <cell r="B1373" t="str">
            <v>PB</v>
          </cell>
          <cell r="C1373" t="str">
            <v>DONA INÊS</v>
          </cell>
          <cell r="D1373" t="str">
            <v>250570</v>
          </cell>
          <cell r="F1373">
            <v>8861488</v>
          </cell>
          <cell r="G1373">
            <v>140169</v>
          </cell>
          <cell r="H1373">
            <v>7097784</v>
          </cell>
          <cell r="I1373">
            <v>29209</v>
          </cell>
          <cell r="J1373">
            <v>3137354</v>
          </cell>
        </row>
        <row r="1374">
          <cell r="A1374">
            <v>250580</v>
          </cell>
          <cell r="B1374" t="str">
            <v>PB</v>
          </cell>
          <cell r="C1374" t="str">
            <v>DUAS ESTRADAS</v>
          </cell>
          <cell r="D1374" t="str">
            <v>250580</v>
          </cell>
          <cell r="E1374">
            <v>1877</v>
          </cell>
          <cell r="F1374">
            <v>1917267</v>
          </cell>
          <cell r="G1374">
            <v>1780</v>
          </cell>
          <cell r="H1374">
            <v>1776058</v>
          </cell>
          <cell r="I1374">
            <v>15229</v>
          </cell>
          <cell r="J1374">
            <v>2575887</v>
          </cell>
        </row>
        <row r="1375">
          <cell r="A1375">
            <v>250590</v>
          </cell>
          <cell r="B1375" t="str">
            <v>PB</v>
          </cell>
          <cell r="C1375" t="str">
            <v>EMAS</v>
          </cell>
          <cell r="D1375" t="str">
            <v>250590</v>
          </cell>
          <cell r="F1375">
            <v>4850565</v>
          </cell>
          <cell r="H1375">
            <v>6714481</v>
          </cell>
          <cell r="J1375">
            <v>5288240</v>
          </cell>
        </row>
        <row r="1376">
          <cell r="A1376">
            <v>250600</v>
          </cell>
          <cell r="B1376" t="str">
            <v>PB</v>
          </cell>
          <cell r="C1376" t="str">
            <v>ESPERANÇA</v>
          </cell>
          <cell r="D1376" t="str">
            <v>250600</v>
          </cell>
          <cell r="E1376">
            <v>3149</v>
          </cell>
          <cell r="F1376">
            <v>8862642</v>
          </cell>
          <cell r="G1376">
            <v>8753</v>
          </cell>
          <cell r="H1376">
            <v>9948268</v>
          </cell>
          <cell r="I1376">
            <v>1330</v>
          </cell>
          <cell r="J1376">
            <v>6765432</v>
          </cell>
        </row>
        <row r="1377">
          <cell r="A1377">
            <v>250610</v>
          </cell>
          <cell r="B1377" t="str">
            <v>PB</v>
          </cell>
          <cell r="C1377" t="str">
            <v>FAGUNDES</v>
          </cell>
          <cell r="D1377" t="str">
            <v>250610</v>
          </cell>
          <cell r="F1377">
            <v>127484</v>
          </cell>
          <cell r="H1377">
            <v>136590</v>
          </cell>
          <cell r="J1377">
            <v>109272</v>
          </cell>
        </row>
        <row r="1378">
          <cell r="A1378">
            <v>250620</v>
          </cell>
          <cell r="B1378" t="str">
            <v>PB</v>
          </cell>
          <cell r="C1378" t="str">
            <v>FREI MARTINHO</v>
          </cell>
          <cell r="D1378" t="str">
            <v>250620</v>
          </cell>
          <cell r="F1378">
            <v>249760</v>
          </cell>
          <cell r="H1378">
            <v>267600</v>
          </cell>
          <cell r="J1378">
            <v>214080</v>
          </cell>
        </row>
        <row r="1379">
          <cell r="A1379">
            <v>250625</v>
          </cell>
          <cell r="B1379" t="str">
            <v>PB</v>
          </cell>
          <cell r="C1379" t="str">
            <v>GADO BRAVO</v>
          </cell>
          <cell r="D1379" t="str">
            <v>250625</v>
          </cell>
          <cell r="F1379">
            <v>9584591</v>
          </cell>
          <cell r="H1379">
            <v>10199340</v>
          </cell>
          <cell r="I1379">
            <v>29265</v>
          </cell>
          <cell r="J1379">
            <v>7439592</v>
          </cell>
        </row>
        <row r="1380">
          <cell r="A1380">
            <v>250630</v>
          </cell>
          <cell r="B1380" t="str">
            <v>PB</v>
          </cell>
          <cell r="C1380" t="str">
            <v>GUARABIRA</v>
          </cell>
          <cell r="D1380" t="str">
            <v>250630</v>
          </cell>
          <cell r="E1380">
            <v>569098</v>
          </cell>
          <cell r="F1380">
            <v>114832060</v>
          </cell>
          <cell r="G1380">
            <v>542726</v>
          </cell>
          <cell r="H1380">
            <v>111244899</v>
          </cell>
          <cell r="I1380">
            <v>224043</v>
          </cell>
          <cell r="J1380">
            <v>81763893</v>
          </cell>
        </row>
        <row r="1381">
          <cell r="A1381">
            <v>250640</v>
          </cell>
          <cell r="B1381" t="str">
            <v>PB</v>
          </cell>
          <cell r="C1381" t="str">
            <v>GURINHÉM</v>
          </cell>
          <cell r="D1381" t="str">
            <v>250640</v>
          </cell>
          <cell r="E1381">
            <v>38880</v>
          </cell>
          <cell r="F1381">
            <v>4582546</v>
          </cell>
          <cell r="G1381">
            <v>32366</v>
          </cell>
          <cell r="H1381">
            <v>4295080</v>
          </cell>
          <cell r="I1381">
            <v>40099</v>
          </cell>
          <cell r="J1381">
            <v>3752317</v>
          </cell>
        </row>
        <row r="1382">
          <cell r="A1382">
            <v>250650</v>
          </cell>
          <cell r="B1382" t="str">
            <v>PB</v>
          </cell>
          <cell r="C1382" t="str">
            <v>GURJÃO</v>
          </cell>
          <cell r="D1382" t="str">
            <v>250650</v>
          </cell>
          <cell r="F1382">
            <v>784943</v>
          </cell>
          <cell r="G1382">
            <v>4603</v>
          </cell>
          <cell r="H1382">
            <v>708814</v>
          </cell>
          <cell r="I1382">
            <v>8032</v>
          </cell>
          <cell r="J1382">
            <v>766966</v>
          </cell>
        </row>
        <row r="1383">
          <cell r="A1383">
            <v>250660</v>
          </cell>
          <cell r="B1383" t="str">
            <v>PB</v>
          </cell>
          <cell r="C1383" t="str">
            <v>IBIARA</v>
          </cell>
          <cell r="D1383" t="str">
            <v>250660</v>
          </cell>
          <cell r="E1383">
            <v>197</v>
          </cell>
          <cell r="F1383">
            <v>3658684</v>
          </cell>
          <cell r="H1383">
            <v>3907800</v>
          </cell>
          <cell r="J1383">
            <v>3126240</v>
          </cell>
        </row>
        <row r="1384">
          <cell r="A1384">
            <v>250260</v>
          </cell>
          <cell r="B1384" t="str">
            <v>PB</v>
          </cell>
          <cell r="C1384" t="str">
            <v>IGARACY</v>
          </cell>
          <cell r="D1384" t="str">
            <v>250260</v>
          </cell>
          <cell r="E1384">
            <v>146</v>
          </cell>
          <cell r="F1384">
            <v>1429736</v>
          </cell>
          <cell r="G1384">
            <v>165</v>
          </cell>
          <cell r="H1384">
            <v>1471521</v>
          </cell>
          <cell r="I1384">
            <v>1133</v>
          </cell>
          <cell r="J1384">
            <v>1287098</v>
          </cell>
        </row>
        <row r="1385">
          <cell r="A1385">
            <v>250670</v>
          </cell>
          <cell r="B1385" t="str">
            <v>PB</v>
          </cell>
          <cell r="C1385" t="str">
            <v>IMACULADA</v>
          </cell>
          <cell r="D1385" t="str">
            <v>250670</v>
          </cell>
          <cell r="E1385">
            <v>3619</v>
          </cell>
          <cell r="F1385">
            <v>2131593</v>
          </cell>
          <cell r="G1385">
            <v>1796</v>
          </cell>
          <cell r="H1385">
            <v>2124629</v>
          </cell>
          <cell r="I1385">
            <v>2685</v>
          </cell>
          <cell r="J1385">
            <v>1898438</v>
          </cell>
        </row>
        <row r="1386">
          <cell r="A1386">
            <v>250680</v>
          </cell>
          <cell r="B1386" t="str">
            <v>PB</v>
          </cell>
          <cell r="C1386" t="str">
            <v>INGÁ</v>
          </cell>
          <cell r="D1386" t="str">
            <v>250680</v>
          </cell>
          <cell r="E1386">
            <v>2280</v>
          </cell>
          <cell r="F1386">
            <v>4550764</v>
          </cell>
          <cell r="G1386">
            <v>622</v>
          </cell>
          <cell r="H1386">
            <v>3640411</v>
          </cell>
          <cell r="I1386">
            <v>6095</v>
          </cell>
          <cell r="J1386">
            <v>2878027</v>
          </cell>
        </row>
        <row r="1387">
          <cell r="A1387">
            <v>250690</v>
          </cell>
          <cell r="B1387" t="str">
            <v>PB</v>
          </cell>
          <cell r="C1387" t="str">
            <v>ITABAIANA</v>
          </cell>
          <cell r="D1387" t="str">
            <v>250690</v>
          </cell>
          <cell r="E1387">
            <v>43589</v>
          </cell>
          <cell r="F1387">
            <v>42740963</v>
          </cell>
          <cell r="G1387">
            <v>10804</v>
          </cell>
          <cell r="H1387">
            <v>38983047</v>
          </cell>
          <cell r="I1387">
            <v>1310</v>
          </cell>
          <cell r="J1387">
            <v>26898110</v>
          </cell>
        </row>
        <row r="1388">
          <cell r="A1388">
            <v>250700</v>
          </cell>
          <cell r="B1388" t="str">
            <v>PB</v>
          </cell>
          <cell r="C1388" t="str">
            <v>ITAPORANGA</v>
          </cell>
          <cell r="D1388" t="str">
            <v>250700</v>
          </cell>
          <cell r="E1388">
            <v>7040</v>
          </cell>
          <cell r="F1388">
            <v>7862629</v>
          </cell>
          <cell r="G1388">
            <v>1496</v>
          </cell>
          <cell r="H1388">
            <v>8057893</v>
          </cell>
          <cell r="I1388">
            <v>3697</v>
          </cell>
          <cell r="J1388">
            <v>4672121</v>
          </cell>
        </row>
        <row r="1389">
          <cell r="A1389">
            <v>250710</v>
          </cell>
          <cell r="B1389" t="str">
            <v>PB</v>
          </cell>
          <cell r="C1389" t="str">
            <v>ITAPOROROCA</v>
          </cell>
          <cell r="D1389" t="str">
            <v>250710</v>
          </cell>
          <cell r="E1389">
            <v>52286</v>
          </cell>
          <cell r="F1389">
            <v>31446461</v>
          </cell>
          <cell r="G1389">
            <v>50144</v>
          </cell>
          <cell r="H1389">
            <v>29997725</v>
          </cell>
          <cell r="I1389">
            <v>1806</v>
          </cell>
          <cell r="J1389">
            <v>22503758</v>
          </cell>
        </row>
        <row r="1390">
          <cell r="A1390">
            <v>250720</v>
          </cell>
          <cell r="B1390" t="str">
            <v>PB</v>
          </cell>
          <cell r="C1390" t="str">
            <v>ITATUBA</v>
          </cell>
          <cell r="D1390" t="str">
            <v>250720</v>
          </cell>
          <cell r="E1390">
            <v>1092</v>
          </cell>
          <cell r="F1390">
            <v>18414145</v>
          </cell>
          <cell r="G1390">
            <v>2050</v>
          </cell>
          <cell r="H1390">
            <v>22179756</v>
          </cell>
          <cell r="I1390">
            <v>1580</v>
          </cell>
          <cell r="J1390">
            <v>17646627</v>
          </cell>
        </row>
        <row r="1391">
          <cell r="A1391">
            <v>250730</v>
          </cell>
          <cell r="B1391" t="str">
            <v>PB</v>
          </cell>
          <cell r="C1391" t="str">
            <v>JACARAÚ</v>
          </cell>
          <cell r="D1391" t="str">
            <v>250730</v>
          </cell>
          <cell r="F1391">
            <v>6368376</v>
          </cell>
          <cell r="H1391">
            <v>6823260</v>
          </cell>
          <cell r="J1391">
            <v>5465680</v>
          </cell>
        </row>
        <row r="1392">
          <cell r="A1392">
            <v>250740</v>
          </cell>
          <cell r="B1392" t="str">
            <v>PB</v>
          </cell>
          <cell r="C1392" t="str">
            <v>JERICÓ</v>
          </cell>
          <cell r="D1392" t="str">
            <v>250740</v>
          </cell>
          <cell r="E1392">
            <v>1809</v>
          </cell>
          <cell r="F1392">
            <v>1284652</v>
          </cell>
          <cell r="G1392">
            <v>2568</v>
          </cell>
          <cell r="H1392">
            <v>1277503</v>
          </cell>
          <cell r="I1392">
            <v>1203</v>
          </cell>
          <cell r="J1392">
            <v>1402704</v>
          </cell>
        </row>
        <row r="1393">
          <cell r="A1393">
            <v>250750</v>
          </cell>
          <cell r="B1393" t="str">
            <v>PB</v>
          </cell>
          <cell r="C1393" t="str">
            <v>JOÃO PESSOA</v>
          </cell>
          <cell r="D1393" t="str">
            <v>250750</v>
          </cell>
          <cell r="F1393">
            <v>1879052000</v>
          </cell>
          <cell r="H1393">
            <v>2013270000</v>
          </cell>
          <cell r="J1393">
            <v>1610616000</v>
          </cell>
        </row>
        <row r="1394">
          <cell r="A1394">
            <v>251365</v>
          </cell>
          <cell r="B1394" t="str">
            <v>PB</v>
          </cell>
          <cell r="C1394" t="str">
            <v>JOCA CLAUDINO</v>
          </cell>
          <cell r="D1394" t="str">
            <v>251365</v>
          </cell>
          <cell r="F1394">
            <v>1785042</v>
          </cell>
          <cell r="H1394">
            <v>1903667</v>
          </cell>
          <cell r="J1394">
            <v>1518498</v>
          </cell>
        </row>
        <row r="1395">
          <cell r="A1395">
            <v>250760</v>
          </cell>
          <cell r="B1395" t="str">
            <v>PB</v>
          </cell>
          <cell r="C1395" t="str">
            <v>JUAREZ TÁVORA</v>
          </cell>
          <cell r="D1395" t="str">
            <v>250760</v>
          </cell>
          <cell r="F1395">
            <v>284396</v>
          </cell>
          <cell r="H1395">
            <v>304710</v>
          </cell>
          <cell r="J1395">
            <v>243768</v>
          </cell>
        </row>
        <row r="1396">
          <cell r="A1396">
            <v>250770</v>
          </cell>
          <cell r="B1396" t="str">
            <v>PB</v>
          </cell>
          <cell r="C1396" t="str">
            <v>JUAZEIRINHO</v>
          </cell>
          <cell r="D1396" t="str">
            <v>250770</v>
          </cell>
          <cell r="E1396">
            <v>3674</v>
          </cell>
          <cell r="F1396">
            <v>3832665</v>
          </cell>
          <cell r="G1396">
            <v>12407</v>
          </cell>
          <cell r="H1396">
            <v>3367688</v>
          </cell>
          <cell r="I1396">
            <v>574</v>
          </cell>
          <cell r="J1396">
            <v>2472489</v>
          </cell>
        </row>
        <row r="1397">
          <cell r="A1397">
            <v>250780</v>
          </cell>
          <cell r="B1397" t="str">
            <v>PB</v>
          </cell>
          <cell r="C1397" t="str">
            <v>JUNCO DO SERIDÓ</v>
          </cell>
          <cell r="D1397" t="str">
            <v>250780</v>
          </cell>
          <cell r="E1397">
            <v>8102</v>
          </cell>
          <cell r="F1397">
            <v>1517746</v>
          </cell>
          <cell r="G1397">
            <v>18140</v>
          </cell>
          <cell r="H1397">
            <v>1591007</v>
          </cell>
          <cell r="I1397">
            <v>12646</v>
          </cell>
          <cell r="J1397">
            <v>1097823</v>
          </cell>
        </row>
        <row r="1398">
          <cell r="A1398">
            <v>250790</v>
          </cell>
          <cell r="B1398" t="str">
            <v>PB</v>
          </cell>
          <cell r="C1398" t="str">
            <v>JURIPIRANGA</v>
          </cell>
          <cell r="D1398" t="str">
            <v>250790</v>
          </cell>
          <cell r="E1398">
            <v>3276</v>
          </cell>
          <cell r="F1398">
            <v>17827432</v>
          </cell>
          <cell r="G1398">
            <v>6853</v>
          </cell>
          <cell r="H1398">
            <v>17179534</v>
          </cell>
          <cell r="I1398">
            <v>3877</v>
          </cell>
          <cell r="J1398">
            <v>13016294</v>
          </cell>
        </row>
        <row r="1399">
          <cell r="A1399">
            <v>250800</v>
          </cell>
          <cell r="B1399" t="str">
            <v>PB</v>
          </cell>
          <cell r="C1399" t="str">
            <v>JURU</v>
          </cell>
          <cell r="D1399" t="str">
            <v>250800</v>
          </cell>
          <cell r="E1399">
            <v>26596</v>
          </cell>
          <cell r="F1399">
            <v>1903435</v>
          </cell>
          <cell r="G1399">
            <v>248</v>
          </cell>
          <cell r="H1399">
            <v>1543388</v>
          </cell>
          <cell r="I1399">
            <v>2798</v>
          </cell>
          <cell r="J1399">
            <v>1625760</v>
          </cell>
        </row>
        <row r="1400">
          <cell r="A1400">
            <v>250810</v>
          </cell>
          <cell r="B1400" t="str">
            <v>PB</v>
          </cell>
          <cell r="C1400" t="str">
            <v>LAGOA</v>
          </cell>
          <cell r="D1400" t="str">
            <v>250810</v>
          </cell>
          <cell r="E1400">
            <v>5821</v>
          </cell>
          <cell r="F1400">
            <v>130597</v>
          </cell>
          <cell r="H1400">
            <v>33900</v>
          </cell>
          <cell r="J1400">
            <v>27120</v>
          </cell>
        </row>
        <row r="1401">
          <cell r="A1401">
            <v>250820</v>
          </cell>
          <cell r="B1401" t="str">
            <v>PB</v>
          </cell>
          <cell r="C1401" t="str">
            <v>LAGOA DE DENTRO</v>
          </cell>
          <cell r="D1401" t="str">
            <v>250820</v>
          </cell>
          <cell r="F1401">
            <v>1540040</v>
          </cell>
          <cell r="H1401">
            <v>1641640</v>
          </cell>
          <cell r="I1401">
            <v>2385</v>
          </cell>
          <cell r="J1401">
            <v>1255239</v>
          </cell>
        </row>
        <row r="1402">
          <cell r="A1402">
            <v>250840</v>
          </cell>
          <cell r="B1402" t="str">
            <v>PB</v>
          </cell>
          <cell r="C1402" t="str">
            <v>LASTRO</v>
          </cell>
          <cell r="D1402" t="str">
            <v>250840</v>
          </cell>
          <cell r="E1402">
            <v>5330</v>
          </cell>
          <cell r="F1402">
            <v>2208045</v>
          </cell>
          <cell r="G1402">
            <v>880</v>
          </cell>
          <cell r="H1402">
            <v>2998571</v>
          </cell>
          <cell r="I1402">
            <v>52</v>
          </cell>
          <cell r="J1402">
            <v>2327121</v>
          </cell>
        </row>
        <row r="1403">
          <cell r="A1403">
            <v>250850</v>
          </cell>
          <cell r="B1403" t="str">
            <v>PB</v>
          </cell>
          <cell r="C1403" t="str">
            <v>LIVRAMENTO</v>
          </cell>
          <cell r="D1403" t="str">
            <v>250850</v>
          </cell>
          <cell r="E1403">
            <v>7685</v>
          </cell>
          <cell r="F1403">
            <v>4740881</v>
          </cell>
          <cell r="G1403">
            <v>5768</v>
          </cell>
          <cell r="H1403">
            <v>4836763</v>
          </cell>
          <cell r="I1403">
            <v>4</v>
          </cell>
          <cell r="J1403">
            <v>4679144</v>
          </cell>
        </row>
        <row r="1404">
          <cell r="A1404">
            <v>250855</v>
          </cell>
          <cell r="B1404" t="str">
            <v>PB</v>
          </cell>
          <cell r="C1404" t="str">
            <v>LOGRADOURO</v>
          </cell>
          <cell r="D1404" t="str">
            <v>250855</v>
          </cell>
          <cell r="E1404">
            <v>111255</v>
          </cell>
          <cell r="F1404">
            <v>5697410</v>
          </cell>
          <cell r="G1404">
            <v>13429</v>
          </cell>
          <cell r="H1404">
            <v>3296301</v>
          </cell>
          <cell r="I1404">
            <v>20832</v>
          </cell>
          <cell r="J1404">
            <v>1943452</v>
          </cell>
        </row>
        <row r="1405">
          <cell r="A1405">
            <v>250870</v>
          </cell>
          <cell r="B1405" t="str">
            <v>PB</v>
          </cell>
          <cell r="C1405" t="str">
            <v>MÃE D'ÁGUA</v>
          </cell>
          <cell r="D1405" t="str">
            <v>250870</v>
          </cell>
          <cell r="E1405">
            <v>134718</v>
          </cell>
          <cell r="F1405">
            <v>4806931</v>
          </cell>
          <cell r="G1405">
            <v>93</v>
          </cell>
          <cell r="H1405">
            <v>3883551</v>
          </cell>
          <cell r="J1405">
            <v>2597701</v>
          </cell>
        </row>
        <row r="1406">
          <cell r="A1406">
            <v>250880</v>
          </cell>
          <cell r="B1406" t="str">
            <v>PB</v>
          </cell>
          <cell r="C1406" t="str">
            <v>MALTA</v>
          </cell>
          <cell r="D1406" t="str">
            <v>250880</v>
          </cell>
          <cell r="E1406">
            <v>1965</v>
          </cell>
          <cell r="F1406">
            <v>13088647</v>
          </cell>
          <cell r="G1406">
            <v>62040</v>
          </cell>
          <cell r="H1406">
            <v>14817878</v>
          </cell>
          <cell r="I1406">
            <v>2884</v>
          </cell>
          <cell r="J1406">
            <v>10990089</v>
          </cell>
        </row>
        <row r="1407">
          <cell r="A1407">
            <v>250890</v>
          </cell>
          <cell r="B1407" t="str">
            <v>PB</v>
          </cell>
          <cell r="C1407" t="str">
            <v>MAMANGUAPE</v>
          </cell>
          <cell r="D1407" t="str">
            <v>250890</v>
          </cell>
          <cell r="E1407">
            <v>56642</v>
          </cell>
          <cell r="F1407">
            <v>5980451</v>
          </cell>
          <cell r="G1407">
            <v>45457</v>
          </cell>
          <cell r="H1407">
            <v>4565958</v>
          </cell>
          <cell r="I1407">
            <v>16012</v>
          </cell>
          <cell r="J1407">
            <v>10953063</v>
          </cell>
        </row>
        <row r="1408">
          <cell r="A1408">
            <v>250900</v>
          </cell>
          <cell r="B1408" t="str">
            <v>PB</v>
          </cell>
          <cell r="C1408" t="str">
            <v>MANAÍRA</v>
          </cell>
          <cell r="D1408" t="str">
            <v>250900</v>
          </cell>
          <cell r="E1408">
            <v>212</v>
          </cell>
          <cell r="F1408">
            <v>14476473</v>
          </cell>
          <cell r="G1408">
            <v>1253</v>
          </cell>
          <cell r="H1408">
            <v>14974449</v>
          </cell>
          <cell r="I1408">
            <v>8730</v>
          </cell>
          <cell r="J1408">
            <v>14258767</v>
          </cell>
        </row>
        <row r="1409">
          <cell r="A1409">
            <v>250905</v>
          </cell>
          <cell r="B1409" t="str">
            <v>PB</v>
          </cell>
          <cell r="C1409" t="str">
            <v>MARCAÇÃO</v>
          </cell>
          <cell r="D1409" t="str">
            <v>250905</v>
          </cell>
          <cell r="F1409">
            <v>24945983</v>
          </cell>
          <cell r="H1409">
            <v>26371833</v>
          </cell>
          <cell r="J1409">
            <v>20879156</v>
          </cell>
        </row>
        <row r="1410">
          <cell r="A1410">
            <v>250910</v>
          </cell>
          <cell r="B1410" t="str">
            <v>PB</v>
          </cell>
          <cell r="C1410" t="str">
            <v>MARI</v>
          </cell>
          <cell r="D1410" t="str">
            <v>250910</v>
          </cell>
          <cell r="E1410">
            <v>89318</v>
          </cell>
          <cell r="F1410">
            <v>4797980</v>
          </cell>
          <cell r="G1410">
            <v>69205</v>
          </cell>
          <cell r="H1410">
            <v>3574969</v>
          </cell>
          <cell r="I1410">
            <v>126393</v>
          </cell>
          <cell r="J1410">
            <v>3432367</v>
          </cell>
        </row>
        <row r="1411">
          <cell r="A1411">
            <v>250915</v>
          </cell>
          <cell r="B1411" t="str">
            <v>PB</v>
          </cell>
          <cell r="C1411" t="str">
            <v>MARIZÓPOLIS</v>
          </cell>
          <cell r="D1411" t="str">
            <v>250915</v>
          </cell>
          <cell r="F1411">
            <v>203784</v>
          </cell>
          <cell r="H1411">
            <v>218340</v>
          </cell>
          <cell r="J1411">
            <v>174672</v>
          </cell>
        </row>
        <row r="1412">
          <cell r="A1412">
            <v>250920</v>
          </cell>
          <cell r="B1412" t="str">
            <v>PB</v>
          </cell>
          <cell r="C1412" t="str">
            <v>MASSARANDUBA</v>
          </cell>
          <cell r="D1412" t="str">
            <v>250920</v>
          </cell>
          <cell r="F1412">
            <v>10215716</v>
          </cell>
          <cell r="H1412">
            <v>10988616</v>
          </cell>
          <cell r="J1412">
            <v>10124508</v>
          </cell>
        </row>
        <row r="1413">
          <cell r="A1413">
            <v>250930</v>
          </cell>
          <cell r="B1413" t="str">
            <v>PB</v>
          </cell>
          <cell r="C1413" t="str">
            <v>MATARACA</v>
          </cell>
          <cell r="D1413" t="str">
            <v>250930</v>
          </cell>
          <cell r="E1413">
            <v>6090</v>
          </cell>
          <cell r="F1413">
            <v>4232943</v>
          </cell>
          <cell r="G1413">
            <v>2660</v>
          </cell>
          <cell r="H1413">
            <v>3717533</v>
          </cell>
          <cell r="I1413">
            <v>2074</v>
          </cell>
          <cell r="J1413">
            <v>2570202</v>
          </cell>
        </row>
        <row r="1414">
          <cell r="A1414">
            <v>250933</v>
          </cell>
          <cell r="B1414" t="str">
            <v>PB</v>
          </cell>
          <cell r="C1414" t="str">
            <v>MATINHAS</v>
          </cell>
          <cell r="D1414" t="str">
            <v>250933</v>
          </cell>
          <cell r="E1414">
            <v>2284</v>
          </cell>
          <cell r="F1414">
            <v>2144979</v>
          </cell>
          <cell r="G1414">
            <v>17389</v>
          </cell>
          <cell r="H1414">
            <v>1098107</v>
          </cell>
          <cell r="I1414">
            <v>8625</v>
          </cell>
          <cell r="J1414">
            <v>3455273</v>
          </cell>
        </row>
        <row r="1415">
          <cell r="A1415">
            <v>250937</v>
          </cell>
          <cell r="B1415" t="str">
            <v>PB</v>
          </cell>
          <cell r="C1415" t="str">
            <v>MATO GROSSO</v>
          </cell>
          <cell r="D1415" t="str">
            <v>250937</v>
          </cell>
          <cell r="F1415">
            <v>1656502</v>
          </cell>
          <cell r="H1415">
            <v>1666501</v>
          </cell>
          <cell r="J1415">
            <v>1306763</v>
          </cell>
        </row>
        <row r="1416">
          <cell r="A1416">
            <v>250939</v>
          </cell>
          <cell r="B1416" t="str">
            <v>PB</v>
          </cell>
          <cell r="C1416" t="str">
            <v>MATURÉIA</v>
          </cell>
          <cell r="D1416" t="str">
            <v>250939</v>
          </cell>
          <cell r="E1416">
            <v>8138</v>
          </cell>
          <cell r="F1416">
            <v>764679</v>
          </cell>
          <cell r="G1416">
            <v>814</v>
          </cell>
          <cell r="H1416">
            <v>584334</v>
          </cell>
          <cell r="I1416">
            <v>758</v>
          </cell>
          <cell r="J1416">
            <v>420581</v>
          </cell>
        </row>
        <row r="1417">
          <cell r="A1417">
            <v>250950</v>
          </cell>
          <cell r="B1417" t="str">
            <v>PB</v>
          </cell>
          <cell r="C1417" t="str">
            <v>MONTADAS</v>
          </cell>
          <cell r="D1417" t="str">
            <v>250950</v>
          </cell>
          <cell r="E1417">
            <v>172572</v>
          </cell>
          <cell r="F1417">
            <v>5480927</v>
          </cell>
          <cell r="G1417">
            <v>50</v>
          </cell>
          <cell r="H1417">
            <v>3389148</v>
          </cell>
          <cell r="J1417">
            <v>3152689</v>
          </cell>
        </row>
        <row r="1418">
          <cell r="A1418">
            <v>250960</v>
          </cell>
          <cell r="B1418" t="str">
            <v>PB</v>
          </cell>
          <cell r="C1418" t="str">
            <v>MONTE HOREBE</v>
          </cell>
          <cell r="D1418" t="str">
            <v>250960</v>
          </cell>
          <cell r="F1418">
            <v>989139</v>
          </cell>
          <cell r="H1418">
            <v>936256</v>
          </cell>
          <cell r="I1418">
            <v>10067</v>
          </cell>
          <cell r="J1418">
            <v>604489</v>
          </cell>
        </row>
        <row r="1419">
          <cell r="A1419">
            <v>250970</v>
          </cell>
          <cell r="B1419" t="str">
            <v>PB</v>
          </cell>
          <cell r="C1419" t="str">
            <v>MONTEIRO</v>
          </cell>
          <cell r="D1419" t="str">
            <v>250970</v>
          </cell>
          <cell r="E1419">
            <v>346579</v>
          </cell>
          <cell r="F1419">
            <v>17531674</v>
          </cell>
          <cell r="G1419">
            <v>380436</v>
          </cell>
          <cell r="H1419">
            <v>18147928</v>
          </cell>
          <cell r="I1419">
            <v>238344</v>
          </cell>
          <cell r="J1419">
            <v>14335662</v>
          </cell>
        </row>
        <row r="1420">
          <cell r="A1420">
            <v>250980</v>
          </cell>
          <cell r="B1420" t="str">
            <v>PB</v>
          </cell>
          <cell r="C1420" t="str">
            <v>MULUNGU</v>
          </cell>
          <cell r="D1420" t="str">
            <v>250980</v>
          </cell>
          <cell r="F1420">
            <v>4312242</v>
          </cell>
          <cell r="H1420">
            <v>4081018</v>
          </cell>
          <cell r="J1420">
            <v>2908756</v>
          </cell>
        </row>
        <row r="1421">
          <cell r="A1421">
            <v>250990</v>
          </cell>
          <cell r="B1421" t="str">
            <v>PB</v>
          </cell>
          <cell r="C1421" t="str">
            <v>NATUBA</v>
          </cell>
          <cell r="D1421" t="str">
            <v>250990</v>
          </cell>
          <cell r="E1421">
            <v>11690</v>
          </cell>
          <cell r="F1421">
            <v>8823517</v>
          </cell>
          <cell r="G1421">
            <v>23996</v>
          </cell>
          <cell r="H1421">
            <v>10814184</v>
          </cell>
          <cell r="I1421">
            <v>8069</v>
          </cell>
          <cell r="J1421">
            <v>9867366</v>
          </cell>
        </row>
        <row r="1422">
          <cell r="A1422">
            <v>251000</v>
          </cell>
          <cell r="B1422" t="str">
            <v>PB</v>
          </cell>
          <cell r="C1422" t="str">
            <v>NAZAREZINHO</v>
          </cell>
          <cell r="D1422" t="str">
            <v>251000</v>
          </cell>
          <cell r="E1422">
            <v>40</v>
          </cell>
          <cell r="F1422">
            <v>2387815</v>
          </cell>
          <cell r="G1422">
            <v>797</v>
          </cell>
          <cell r="H1422">
            <v>3029425</v>
          </cell>
          <cell r="J1422">
            <v>2453332</v>
          </cell>
        </row>
        <row r="1423">
          <cell r="A1423">
            <v>251010</v>
          </cell>
          <cell r="B1423" t="str">
            <v>PB</v>
          </cell>
          <cell r="C1423" t="str">
            <v>NOVA FLORESTA</v>
          </cell>
          <cell r="D1423" t="str">
            <v>251010</v>
          </cell>
          <cell r="F1423">
            <v>1867348</v>
          </cell>
          <cell r="H1423">
            <v>2000730</v>
          </cell>
          <cell r="J1423">
            <v>1600584</v>
          </cell>
        </row>
        <row r="1424">
          <cell r="A1424">
            <v>251020</v>
          </cell>
          <cell r="B1424" t="str">
            <v>PB</v>
          </cell>
          <cell r="C1424" t="str">
            <v>NOVA OLINDA</v>
          </cell>
          <cell r="D1424" t="str">
            <v>251020</v>
          </cell>
          <cell r="E1424">
            <v>345</v>
          </cell>
          <cell r="F1424">
            <v>919074</v>
          </cell>
          <cell r="G1424">
            <v>9</v>
          </cell>
          <cell r="H1424">
            <v>2326284</v>
          </cell>
          <cell r="I1424">
            <v>370</v>
          </cell>
          <cell r="J1424">
            <v>1906687</v>
          </cell>
        </row>
        <row r="1425">
          <cell r="A1425">
            <v>251030</v>
          </cell>
          <cell r="B1425" t="str">
            <v>PB</v>
          </cell>
          <cell r="C1425" t="str">
            <v>NOVA PALMEIRA</v>
          </cell>
          <cell r="D1425" t="str">
            <v>251030</v>
          </cell>
          <cell r="E1425">
            <v>6112</v>
          </cell>
          <cell r="F1425">
            <v>4796445</v>
          </cell>
          <cell r="G1425">
            <v>1464</v>
          </cell>
          <cell r="H1425">
            <v>4387401</v>
          </cell>
          <cell r="I1425">
            <v>4009</v>
          </cell>
          <cell r="J1425">
            <v>3242757</v>
          </cell>
        </row>
        <row r="1426">
          <cell r="A1426">
            <v>251040</v>
          </cell>
          <cell r="B1426" t="str">
            <v>PB</v>
          </cell>
          <cell r="C1426" t="str">
            <v>OLHO D'ÁGUA</v>
          </cell>
          <cell r="D1426" t="str">
            <v>251040</v>
          </cell>
          <cell r="E1426">
            <v>14494</v>
          </cell>
          <cell r="F1426">
            <v>6476569</v>
          </cell>
          <cell r="G1426">
            <v>5306</v>
          </cell>
          <cell r="H1426">
            <v>5977702</v>
          </cell>
          <cell r="I1426">
            <v>5797</v>
          </cell>
          <cell r="J1426">
            <v>4136949</v>
          </cell>
        </row>
        <row r="1427">
          <cell r="A1427">
            <v>251050</v>
          </cell>
          <cell r="B1427" t="str">
            <v>PB</v>
          </cell>
          <cell r="C1427" t="str">
            <v>OLIVEDOS</v>
          </cell>
          <cell r="D1427" t="str">
            <v>251050</v>
          </cell>
          <cell r="F1427">
            <v>7143935</v>
          </cell>
          <cell r="G1427">
            <v>7272</v>
          </cell>
          <cell r="H1427">
            <v>6877366</v>
          </cell>
          <cell r="J1427">
            <v>5110992</v>
          </cell>
        </row>
        <row r="1428">
          <cell r="A1428">
            <v>251060</v>
          </cell>
          <cell r="B1428" t="str">
            <v>PB</v>
          </cell>
          <cell r="C1428" t="str">
            <v>OURO VELHO</v>
          </cell>
          <cell r="D1428" t="str">
            <v>251060</v>
          </cell>
          <cell r="E1428">
            <v>749</v>
          </cell>
          <cell r="F1428">
            <v>2174388</v>
          </cell>
          <cell r="G1428">
            <v>1145</v>
          </cell>
          <cell r="H1428">
            <v>2046996</v>
          </cell>
          <cell r="I1428">
            <v>425</v>
          </cell>
          <cell r="J1428">
            <v>1238927</v>
          </cell>
        </row>
        <row r="1429">
          <cell r="A1429">
            <v>251065</v>
          </cell>
          <cell r="B1429" t="str">
            <v>PB</v>
          </cell>
          <cell r="C1429" t="str">
            <v>PARARI</v>
          </cell>
          <cell r="D1429" t="str">
            <v>251065</v>
          </cell>
          <cell r="E1429">
            <v>1690</v>
          </cell>
          <cell r="F1429">
            <v>2103884</v>
          </cell>
          <cell r="G1429">
            <v>1300</v>
          </cell>
          <cell r="H1429">
            <v>2084188</v>
          </cell>
          <cell r="I1429">
            <v>100</v>
          </cell>
          <cell r="J1429">
            <v>1712356</v>
          </cell>
        </row>
        <row r="1430">
          <cell r="A1430">
            <v>251070</v>
          </cell>
          <cell r="B1430" t="str">
            <v>PB</v>
          </cell>
          <cell r="C1430" t="str">
            <v>PASSAGEM</v>
          </cell>
          <cell r="D1430" t="str">
            <v>251070</v>
          </cell>
          <cell r="F1430">
            <v>3205410</v>
          </cell>
          <cell r="H1430">
            <v>3394808</v>
          </cell>
          <cell r="J1430">
            <v>2694652</v>
          </cell>
        </row>
        <row r="1431">
          <cell r="A1431">
            <v>251080</v>
          </cell>
          <cell r="B1431" t="str">
            <v>PB</v>
          </cell>
          <cell r="C1431" t="str">
            <v>PATOS</v>
          </cell>
          <cell r="D1431" t="str">
            <v>251080</v>
          </cell>
          <cell r="E1431">
            <v>341680</v>
          </cell>
          <cell r="F1431">
            <v>52632152</v>
          </cell>
          <cell r="G1431">
            <v>370928</v>
          </cell>
          <cell r="H1431">
            <v>58871435</v>
          </cell>
          <cell r="I1431">
            <v>324177</v>
          </cell>
          <cell r="J1431">
            <v>54943779</v>
          </cell>
        </row>
        <row r="1432">
          <cell r="A1432">
            <v>251090</v>
          </cell>
          <cell r="B1432" t="str">
            <v>PB</v>
          </cell>
          <cell r="C1432" t="str">
            <v>PAULISTA</v>
          </cell>
          <cell r="D1432" t="str">
            <v>251090</v>
          </cell>
          <cell r="E1432">
            <v>2304</v>
          </cell>
          <cell r="F1432">
            <v>19430391</v>
          </cell>
          <cell r="G1432">
            <v>6750</v>
          </cell>
          <cell r="H1432">
            <v>21553978</v>
          </cell>
          <cell r="I1432">
            <v>1722</v>
          </cell>
          <cell r="J1432">
            <v>18250805</v>
          </cell>
        </row>
        <row r="1433">
          <cell r="A1433">
            <v>251100</v>
          </cell>
          <cell r="B1433" t="str">
            <v>PB</v>
          </cell>
          <cell r="C1433" t="str">
            <v>PEDRA BRANCA</v>
          </cell>
          <cell r="D1433" t="str">
            <v>251100</v>
          </cell>
          <cell r="E1433">
            <v>10</v>
          </cell>
          <cell r="F1433">
            <v>6445938</v>
          </cell>
          <cell r="G1433">
            <v>870</v>
          </cell>
          <cell r="H1433">
            <v>6349395</v>
          </cell>
          <cell r="J1433">
            <v>4758717</v>
          </cell>
        </row>
        <row r="1434">
          <cell r="A1434">
            <v>251110</v>
          </cell>
          <cell r="B1434" t="str">
            <v>PB</v>
          </cell>
          <cell r="C1434" t="str">
            <v>PEDRA LAVRADA</v>
          </cell>
          <cell r="D1434" t="str">
            <v>251110</v>
          </cell>
          <cell r="E1434">
            <v>550</v>
          </cell>
          <cell r="F1434">
            <v>2858803</v>
          </cell>
          <cell r="G1434">
            <v>9225</v>
          </cell>
          <cell r="H1434">
            <v>2678678</v>
          </cell>
          <cell r="I1434">
            <v>5413</v>
          </cell>
          <cell r="J1434">
            <v>2492135</v>
          </cell>
        </row>
        <row r="1435">
          <cell r="A1435">
            <v>251120</v>
          </cell>
          <cell r="B1435" t="str">
            <v>PB</v>
          </cell>
          <cell r="C1435" t="str">
            <v>PEDRAS DE FOGO</v>
          </cell>
          <cell r="D1435" t="str">
            <v>251120</v>
          </cell>
          <cell r="F1435">
            <v>126374274</v>
          </cell>
          <cell r="H1435">
            <v>135360774</v>
          </cell>
          <cell r="J1435">
            <v>108245700</v>
          </cell>
        </row>
        <row r="1436">
          <cell r="A1436">
            <v>251272</v>
          </cell>
          <cell r="B1436" t="str">
            <v>PB</v>
          </cell>
          <cell r="C1436" t="str">
            <v>PEDRO RÉGIS</v>
          </cell>
          <cell r="D1436" t="str">
            <v>251272</v>
          </cell>
          <cell r="E1436">
            <v>7966</v>
          </cell>
          <cell r="F1436">
            <v>2668032</v>
          </cell>
          <cell r="G1436">
            <v>5650</v>
          </cell>
          <cell r="H1436">
            <v>2415017</v>
          </cell>
          <cell r="I1436">
            <v>3970</v>
          </cell>
          <cell r="J1436">
            <v>1720771</v>
          </cell>
        </row>
        <row r="1437">
          <cell r="A1437">
            <v>251140</v>
          </cell>
          <cell r="B1437" t="str">
            <v>PB</v>
          </cell>
          <cell r="C1437" t="str">
            <v>PICUÍ</v>
          </cell>
          <cell r="D1437" t="str">
            <v>251140</v>
          </cell>
          <cell r="E1437">
            <v>18334</v>
          </cell>
          <cell r="F1437">
            <v>6832385</v>
          </cell>
          <cell r="G1437">
            <v>20507</v>
          </cell>
          <cell r="H1437">
            <v>5910846</v>
          </cell>
          <cell r="I1437">
            <v>17517</v>
          </cell>
          <cell r="J1437">
            <v>4881419</v>
          </cell>
        </row>
        <row r="1438">
          <cell r="A1438">
            <v>251150</v>
          </cell>
          <cell r="B1438" t="str">
            <v>PB</v>
          </cell>
          <cell r="C1438" t="str">
            <v>PILAR</v>
          </cell>
          <cell r="D1438" t="str">
            <v>251150</v>
          </cell>
          <cell r="F1438">
            <v>8326811</v>
          </cell>
          <cell r="H1438">
            <v>12320982</v>
          </cell>
          <cell r="J1438">
            <v>13287306</v>
          </cell>
        </row>
        <row r="1439">
          <cell r="A1439">
            <v>251160</v>
          </cell>
          <cell r="B1439" t="str">
            <v>PB</v>
          </cell>
          <cell r="C1439" t="str">
            <v>PILÕES</v>
          </cell>
          <cell r="D1439" t="str">
            <v>251160</v>
          </cell>
          <cell r="E1439">
            <v>5251</v>
          </cell>
          <cell r="F1439">
            <v>2293974</v>
          </cell>
          <cell r="G1439">
            <v>3836</v>
          </cell>
          <cell r="H1439">
            <v>2381635</v>
          </cell>
          <cell r="I1439">
            <v>7948</v>
          </cell>
          <cell r="J1439">
            <v>2193224</v>
          </cell>
        </row>
        <row r="1440">
          <cell r="A1440">
            <v>251170</v>
          </cell>
          <cell r="B1440" t="str">
            <v>PB</v>
          </cell>
          <cell r="C1440" t="str">
            <v>PILÕEZINHOS</v>
          </cell>
          <cell r="D1440" t="str">
            <v>251170</v>
          </cell>
          <cell r="E1440">
            <v>2596</v>
          </cell>
          <cell r="F1440">
            <v>8248269</v>
          </cell>
          <cell r="G1440">
            <v>7650</v>
          </cell>
          <cell r="H1440">
            <v>10732297</v>
          </cell>
          <cell r="I1440">
            <v>2060</v>
          </cell>
          <cell r="J1440">
            <v>8400597</v>
          </cell>
        </row>
        <row r="1441">
          <cell r="A1441">
            <v>251180</v>
          </cell>
          <cell r="B1441" t="str">
            <v>PB</v>
          </cell>
          <cell r="C1441" t="str">
            <v>PIRPIRITUBA</v>
          </cell>
          <cell r="D1441" t="str">
            <v>251180</v>
          </cell>
          <cell r="E1441">
            <v>83951</v>
          </cell>
          <cell r="F1441">
            <v>4866461</v>
          </cell>
          <cell r="G1441">
            <v>123085</v>
          </cell>
          <cell r="H1441">
            <v>5025468</v>
          </cell>
          <cell r="I1441">
            <v>1201</v>
          </cell>
          <cell r="J1441">
            <v>4831625</v>
          </cell>
        </row>
        <row r="1442">
          <cell r="A1442">
            <v>251200</v>
          </cell>
          <cell r="B1442" t="str">
            <v>PB</v>
          </cell>
          <cell r="C1442" t="str">
            <v>POCINHOS</v>
          </cell>
          <cell r="D1442" t="str">
            <v>251200</v>
          </cell>
          <cell r="E1442">
            <v>267</v>
          </cell>
          <cell r="F1442">
            <v>24797909</v>
          </cell>
          <cell r="G1442">
            <v>365</v>
          </cell>
          <cell r="H1442">
            <v>25468032</v>
          </cell>
          <cell r="J1442">
            <v>19419133</v>
          </cell>
        </row>
        <row r="1443">
          <cell r="A1443">
            <v>251203</v>
          </cell>
          <cell r="B1443" t="str">
            <v>PB</v>
          </cell>
          <cell r="C1443" t="str">
            <v>POÇO DANTAS</v>
          </cell>
          <cell r="D1443" t="str">
            <v>251203</v>
          </cell>
          <cell r="E1443">
            <v>471</v>
          </cell>
          <cell r="F1443">
            <v>3895498</v>
          </cell>
          <cell r="G1443">
            <v>15950</v>
          </cell>
          <cell r="H1443">
            <v>4759023</v>
          </cell>
          <cell r="J1443">
            <v>3833392</v>
          </cell>
        </row>
        <row r="1444">
          <cell r="A1444">
            <v>251207</v>
          </cell>
          <cell r="B1444" t="str">
            <v>PB</v>
          </cell>
          <cell r="C1444" t="str">
            <v>POÇO DE JOSÉ DE MOURA</v>
          </cell>
          <cell r="D1444" t="str">
            <v>251207</v>
          </cell>
          <cell r="E1444">
            <v>120912</v>
          </cell>
          <cell r="F1444">
            <v>8938864</v>
          </cell>
          <cell r="G1444">
            <v>360</v>
          </cell>
          <cell r="H1444">
            <v>6566400</v>
          </cell>
          <cell r="J1444">
            <v>5247360</v>
          </cell>
        </row>
        <row r="1445">
          <cell r="A1445">
            <v>251210</v>
          </cell>
          <cell r="B1445" t="str">
            <v>PB</v>
          </cell>
          <cell r="C1445" t="str">
            <v>POMBAL</v>
          </cell>
          <cell r="D1445" t="str">
            <v>251210</v>
          </cell>
          <cell r="E1445">
            <v>241776</v>
          </cell>
          <cell r="F1445">
            <v>52702599</v>
          </cell>
          <cell r="G1445">
            <v>35244</v>
          </cell>
          <cell r="H1445">
            <v>54700594</v>
          </cell>
          <cell r="I1445">
            <v>46380</v>
          </cell>
          <cell r="J1445">
            <v>50873960</v>
          </cell>
        </row>
        <row r="1446">
          <cell r="A1446">
            <v>251220</v>
          </cell>
          <cell r="B1446" t="str">
            <v>PB</v>
          </cell>
          <cell r="C1446" t="str">
            <v>PRATA</v>
          </cell>
          <cell r="D1446" t="str">
            <v>251220</v>
          </cell>
          <cell r="E1446">
            <v>2485</v>
          </cell>
          <cell r="F1446">
            <v>2150661</v>
          </cell>
          <cell r="G1446">
            <v>3348</v>
          </cell>
          <cell r="H1446">
            <v>2285990</v>
          </cell>
          <cell r="I1446">
            <v>2457</v>
          </cell>
          <cell r="J1446">
            <v>2077896</v>
          </cell>
        </row>
        <row r="1447">
          <cell r="A1447">
            <v>251230</v>
          </cell>
          <cell r="B1447" t="str">
            <v>PB</v>
          </cell>
          <cell r="C1447" t="str">
            <v>PRINCESA ISABEL</v>
          </cell>
          <cell r="D1447" t="str">
            <v>251230</v>
          </cell>
          <cell r="E1447">
            <v>2361</v>
          </cell>
          <cell r="F1447">
            <v>3912267</v>
          </cell>
          <cell r="H1447">
            <v>4404631</v>
          </cell>
          <cell r="I1447">
            <v>1686</v>
          </cell>
          <cell r="J1447">
            <v>3403000</v>
          </cell>
        </row>
        <row r="1448">
          <cell r="A1448">
            <v>251240</v>
          </cell>
          <cell r="B1448" t="str">
            <v>PB</v>
          </cell>
          <cell r="C1448" t="str">
            <v>PUXINANÃ</v>
          </cell>
          <cell r="D1448" t="str">
            <v>251240</v>
          </cell>
          <cell r="F1448">
            <v>2542598</v>
          </cell>
          <cell r="H1448">
            <v>5241809</v>
          </cell>
          <cell r="J1448">
            <v>4454235</v>
          </cell>
        </row>
        <row r="1449">
          <cell r="A1449">
            <v>251250</v>
          </cell>
          <cell r="B1449" t="str">
            <v>PB</v>
          </cell>
          <cell r="C1449" t="str">
            <v>QUEIMADAS</v>
          </cell>
          <cell r="D1449" t="str">
            <v>251250</v>
          </cell>
          <cell r="E1449">
            <v>18520</v>
          </cell>
          <cell r="F1449">
            <v>57384604</v>
          </cell>
          <cell r="G1449">
            <v>37167</v>
          </cell>
          <cell r="H1449">
            <v>57544122</v>
          </cell>
          <cell r="I1449">
            <v>53593</v>
          </cell>
          <cell r="J1449">
            <v>55006695</v>
          </cell>
        </row>
        <row r="1450">
          <cell r="A1450">
            <v>251260</v>
          </cell>
          <cell r="B1450" t="str">
            <v>PB</v>
          </cell>
          <cell r="C1450" t="str">
            <v>QUIXABÁ</v>
          </cell>
          <cell r="D1450" t="str">
            <v>251260</v>
          </cell>
          <cell r="E1450">
            <v>1037</v>
          </cell>
          <cell r="F1450">
            <v>3815659</v>
          </cell>
          <cell r="H1450">
            <v>3839156</v>
          </cell>
          <cell r="J1450">
            <v>2857961</v>
          </cell>
        </row>
        <row r="1451">
          <cell r="A1451">
            <v>251270</v>
          </cell>
          <cell r="B1451" t="str">
            <v>PB</v>
          </cell>
          <cell r="C1451" t="str">
            <v>REMÍGIO</v>
          </cell>
          <cell r="D1451" t="str">
            <v>251270</v>
          </cell>
          <cell r="E1451">
            <v>328034</v>
          </cell>
          <cell r="F1451">
            <v>10418270</v>
          </cell>
          <cell r="G1451">
            <v>7453</v>
          </cell>
          <cell r="H1451">
            <v>9133130</v>
          </cell>
          <cell r="I1451">
            <v>1106</v>
          </cell>
          <cell r="J1451">
            <v>7052750</v>
          </cell>
        </row>
        <row r="1452">
          <cell r="A1452">
            <v>251274</v>
          </cell>
          <cell r="B1452" t="str">
            <v>PB</v>
          </cell>
          <cell r="C1452" t="str">
            <v>RIACHÃO</v>
          </cell>
          <cell r="D1452" t="str">
            <v>251274</v>
          </cell>
          <cell r="E1452">
            <v>420</v>
          </cell>
          <cell r="F1452">
            <v>1161239</v>
          </cell>
          <cell r="H1452">
            <v>1299686</v>
          </cell>
          <cell r="J1452">
            <v>1556430</v>
          </cell>
        </row>
        <row r="1453">
          <cell r="A1453">
            <v>251275</v>
          </cell>
          <cell r="B1453" t="str">
            <v>PB</v>
          </cell>
          <cell r="C1453" t="str">
            <v>RIACHÃO DO BACAMARTE</v>
          </cell>
          <cell r="D1453" t="str">
            <v>251275</v>
          </cell>
          <cell r="E1453">
            <v>8000</v>
          </cell>
          <cell r="F1453">
            <v>3958367</v>
          </cell>
          <cell r="G1453">
            <v>5404</v>
          </cell>
          <cell r="H1453">
            <v>4015694</v>
          </cell>
          <cell r="I1453">
            <v>3798</v>
          </cell>
          <cell r="J1453">
            <v>3039088</v>
          </cell>
        </row>
        <row r="1454">
          <cell r="A1454">
            <v>251276</v>
          </cell>
          <cell r="B1454" t="str">
            <v>PB</v>
          </cell>
          <cell r="C1454" t="str">
            <v>RIACHÃO DO POÇO</v>
          </cell>
          <cell r="D1454" t="str">
            <v>251276</v>
          </cell>
          <cell r="E1454">
            <v>1420</v>
          </cell>
          <cell r="F1454">
            <v>4040290</v>
          </cell>
          <cell r="H1454">
            <v>4376172</v>
          </cell>
          <cell r="J1454">
            <v>3666423</v>
          </cell>
        </row>
        <row r="1455">
          <cell r="A1455">
            <v>251278</v>
          </cell>
          <cell r="B1455" t="str">
            <v>PB</v>
          </cell>
          <cell r="C1455" t="str">
            <v>RIACHO DE SANTO ANTÔNIO</v>
          </cell>
          <cell r="D1455" t="str">
            <v>251278</v>
          </cell>
          <cell r="E1455">
            <v>151</v>
          </cell>
          <cell r="F1455">
            <v>8611802</v>
          </cell>
          <cell r="H1455">
            <v>10589616</v>
          </cell>
          <cell r="J1455">
            <v>9473666</v>
          </cell>
        </row>
        <row r="1456">
          <cell r="A1456">
            <v>251280</v>
          </cell>
          <cell r="B1456" t="str">
            <v>PB</v>
          </cell>
          <cell r="C1456" t="str">
            <v>RIACHO DOS CAVALOS</v>
          </cell>
          <cell r="D1456" t="str">
            <v>251280</v>
          </cell>
          <cell r="J1456">
            <v>487679</v>
          </cell>
        </row>
        <row r="1457">
          <cell r="A1457">
            <v>251290</v>
          </cell>
          <cell r="B1457" t="str">
            <v>PB</v>
          </cell>
          <cell r="C1457" t="str">
            <v>RIO TINTO</v>
          </cell>
          <cell r="D1457" t="str">
            <v>251290</v>
          </cell>
          <cell r="E1457">
            <v>50089</v>
          </cell>
          <cell r="F1457">
            <v>4042469</v>
          </cell>
          <cell r="G1457">
            <v>12807</v>
          </cell>
          <cell r="H1457">
            <v>3908166</v>
          </cell>
          <cell r="J1457">
            <v>3357280</v>
          </cell>
        </row>
        <row r="1458">
          <cell r="A1458">
            <v>251300</v>
          </cell>
          <cell r="B1458" t="str">
            <v>PB</v>
          </cell>
          <cell r="C1458" t="str">
            <v>SALGADINHO</v>
          </cell>
          <cell r="D1458" t="str">
            <v>251300</v>
          </cell>
          <cell r="E1458">
            <v>6683</v>
          </cell>
          <cell r="F1458">
            <v>3965120</v>
          </cell>
          <cell r="G1458">
            <v>1131</v>
          </cell>
          <cell r="H1458">
            <v>3200724</v>
          </cell>
          <cell r="I1458">
            <v>1036</v>
          </cell>
          <cell r="J1458">
            <v>4010511</v>
          </cell>
        </row>
        <row r="1459">
          <cell r="A1459">
            <v>251310</v>
          </cell>
          <cell r="B1459" t="str">
            <v>PB</v>
          </cell>
          <cell r="C1459" t="str">
            <v>SALGADO DE SÃO FÉLIX</v>
          </cell>
          <cell r="D1459" t="str">
            <v>251310</v>
          </cell>
          <cell r="E1459">
            <v>933</v>
          </cell>
          <cell r="F1459">
            <v>2494851</v>
          </cell>
          <cell r="G1459">
            <v>1855</v>
          </cell>
          <cell r="H1459">
            <v>1930607</v>
          </cell>
          <cell r="I1459">
            <v>198</v>
          </cell>
          <cell r="J1459">
            <v>1173481</v>
          </cell>
        </row>
        <row r="1460">
          <cell r="A1460">
            <v>251315</v>
          </cell>
          <cell r="B1460" t="str">
            <v>PB</v>
          </cell>
          <cell r="C1460" t="str">
            <v>SANTA CECÍLIA</v>
          </cell>
          <cell r="D1460" t="str">
            <v>251315</v>
          </cell>
          <cell r="E1460">
            <v>60310</v>
          </cell>
          <cell r="F1460">
            <v>20806377</v>
          </cell>
          <cell r="G1460">
            <v>61435</v>
          </cell>
          <cell r="H1460">
            <v>24331363</v>
          </cell>
          <cell r="I1460">
            <v>163457</v>
          </cell>
          <cell r="J1460">
            <v>17068757</v>
          </cell>
        </row>
        <row r="1461">
          <cell r="A1461">
            <v>251320</v>
          </cell>
          <cell r="B1461" t="str">
            <v>PB</v>
          </cell>
          <cell r="C1461" t="str">
            <v>SANTA CRUZ</v>
          </cell>
          <cell r="D1461" t="str">
            <v>251320</v>
          </cell>
          <cell r="E1461">
            <v>99</v>
          </cell>
          <cell r="F1461">
            <v>391349</v>
          </cell>
          <cell r="G1461">
            <v>911</v>
          </cell>
          <cell r="H1461">
            <v>367943</v>
          </cell>
          <cell r="J1461">
            <v>261457</v>
          </cell>
        </row>
        <row r="1462">
          <cell r="A1462">
            <v>251330</v>
          </cell>
          <cell r="B1462" t="str">
            <v>PB</v>
          </cell>
          <cell r="C1462" t="str">
            <v>SANTA HELENA</v>
          </cell>
          <cell r="D1462" t="str">
            <v>251330</v>
          </cell>
          <cell r="E1462">
            <v>291</v>
          </cell>
          <cell r="F1462">
            <v>1927704</v>
          </cell>
          <cell r="G1462">
            <v>9300</v>
          </cell>
          <cell r="H1462">
            <v>1983594</v>
          </cell>
          <cell r="I1462">
            <v>896</v>
          </cell>
          <cell r="J1462">
            <v>820257</v>
          </cell>
        </row>
        <row r="1463">
          <cell r="A1463">
            <v>251335</v>
          </cell>
          <cell r="B1463" t="str">
            <v>PB</v>
          </cell>
          <cell r="C1463" t="str">
            <v>SANTA INÊS</v>
          </cell>
          <cell r="D1463" t="str">
            <v>251335</v>
          </cell>
          <cell r="F1463">
            <v>1392884</v>
          </cell>
          <cell r="G1463">
            <v>438</v>
          </cell>
          <cell r="H1463">
            <v>2781898</v>
          </cell>
          <cell r="J1463">
            <v>2392868</v>
          </cell>
        </row>
        <row r="1464">
          <cell r="A1464">
            <v>251340</v>
          </cell>
          <cell r="B1464" t="str">
            <v>PB</v>
          </cell>
          <cell r="C1464" t="str">
            <v>SANTA LUZIA</v>
          </cell>
          <cell r="D1464" t="str">
            <v>251340</v>
          </cell>
          <cell r="E1464">
            <v>711</v>
          </cell>
          <cell r="F1464">
            <v>6832002</v>
          </cell>
          <cell r="G1464">
            <v>6625</v>
          </cell>
          <cell r="H1464">
            <v>4833171</v>
          </cell>
          <cell r="I1464">
            <v>441</v>
          </cell>
          <cell r="J1464">
            <v>4492097</v>
          </cell>
        </row>
        <row r="1465">
          <cell r="A1465">
            <v>251370</v>
          </cell>
          <cell r="B1465" t="str">
            <v>PB</v>
          </cell>
          <cell r="C1465" t="str">
            <v>SANTA RITA</v>
          </cell>
          <cell r="D1465" t="str">
            <v>251370</v>
          </cell>
          <cell r="E1465">
            <v>544235</v>
          </cell>
          <cell r="F1465">
            <v>152903415</v>
          </cell>
          <cell r="G1465">
            <v>554552</v>
          </cell>
          <cell r="H1465">
            <v>144263606</v>
          </cell>
          <cell r="I1465">
            <v>688722</v>
          </cell>
          <cell r="J1465">
            <v>104738442</v>
          </cell>
        </row>
        <row r="1466">
          <cell r="A1466">
            <v>251380</v>
          </cell>
          <cell r="B1466" t="str">
            <v>PB</v>
          </cell>
          <cell r="C1466" t="str">
            <v>SANTA TERESINHA</v>
          </cell>
          <cell r="D1466" t="str">
            <v>251380</v>
          </cell>
          <cell r="E1466">
            <v>10087</v>
          </cell>
          <cell r="F1466">
            <v>3454514</v>
          </cell>
          <cell r="G1466">
            <v>216</v>
          </cell>
          <cell r="H1466">
            <v>3251556</v>
          </cell>
          <cell r="I1466">
            <v>875</v>
          </cell>
          <cell r="J1466">
            <v>2416500</v>
          </cell>
        </row>
        <row r="1467">
          <cell r="A1467">
            <v>251350</v>
          </cell>
          <cell r="B1467" t="str">
            <v>PB</v>
          </cell>
          <cell r="C1467" t="str">
            <v>SANTANA DE MANGUEIRA</v>
          </cell>
          <cell r="D1467" t="str">
            <v>251350</v>
          </cell>
          <cell r="E1467">
            <v>11833</v>
          </cell>
          <cell r="F1467">
            <v>1234986</v>
          </cell>
          <cell r="G1467">
            <v>9751</v>
          </cell>
          <cell r="H1467">
            <v>1621087</v>
          </cell>
          <cell r="I1467">
            <v>500</v>
          </cell>
          <cell r="J1467">
            <v>1548241</v>
          </cell>
        </row>
        <row r="1468">
          <cell r="A1468">
            <v>251360</v>
          </cell>
          <cell r="B1468" t="str">
            <v>PB</v>
          </cell>
          <cell r="C1468" t="str">
            <v>SANTANA DOS GARROTES</v>
          </cell>
          <cell r="D1468" t="str">
            <v>251360</v>
          </cell>
          <cell r="E1468">
            <v>1</v>
          </cell>
          <cell r="F1468">
            <v>96249363</v>
          </cell>
          <cell r="H1468">
            <v>104456618</v>
          </cell>
          <cell r="J1468">
            <v>82924802</v>
          </cell>
        </row>
        <row r="1469">
          <cell r="A1469">
            <v>251385</v>
          </cell>
          <cell r="B1469" t="str">
            <v>PB</v>
          </cell>
          <cell r="C1469" t="str">
            <v>SANTO ANDRÉ</v>
          </cell>
          <cell r="D1469" t="str">
            <v>251385</v>
          </cell>
          <cell r="E1469">
            <v>3352</v>
          </cell>
          <cell r="F1469">
            <v>2035975</v>
          </cell>
          <cell r="G1469">
            <v>26</v>
          </cell>
          <cell r="H1469">
            <v>2384030</v>
          </cell>
          <cell r="I1469">
            <v>5566</v>
          </cell>
          <cell r="J1469">
            <v>1736031</v>
          </cell>
        </row>
        <row r="1470">
          <cell r="A1470">
            <v>251392</v>
          </cell>
          <cell r="B1470" t="str">
            <v>PB</v>
          </cell>
          <cell r="C1470" t="str">
            <v>SÃO BENTINHO</v>
          </cell>
          <cell r="D1470" t="str">
            <v>251392</v>
          </cell>
          <cell r="E1470">
            <v>4723</v>
          </cell>
          <cell r="F1470">
            <v>6407337</v>
          </cell>
          <cell r="G1470">
            <v>28440</v>
          </cell>
          <cell r="H1470">
            <v>5382300</v>
          </cell>
          <cell r="I1470">
            <v>7362</v>
          </cell>
          <cell r="J1470">
            <v>5367807</v>
          </cell>
        </row>
        <row r="1471">
          <cell r="A1471">
            <v>251390</v>
          </cell>
          <cell r="B1471" t="str">
            <v>PB</v>
          </cell>
          <cell r="C1471" t="str">
            <v>SÃO BENTO</v>
          </cell>
          <cell r="D1471" t="str">
            <v>251390</v>
          </cell>
          <cell r="E1471">
            <v>367816</v>
          </cell>
          <cell r="F1471">
            <v>52583998</v>
          </cell>
          <cell r="G1471">
            <v>180340</v>
          </cell>
          <cell r="H1471">
            <v>46530157</v>
          </cell>
          <cell r="I1471">
            <v>199308</v>
          </cell>
          <cell r="J1471">
            <v>33148935</v>
          </cell>
        </row>
        <row r="1472">
          <cell r="A1472">
            <v>251396</v>
          </cell>
          <cell r="B1472" t="str">
            <v>PB</v>
          </cell>
          <cell r="C1472" t="str">
            <v>SÃO DOMINGOS</v>
          </cell>
          <cell r="D1472" t="str">
            <v>251396</v>
          </cell>
          <cell r="E1472">
            <v>7448</v>
          </cell>
          <cell r="F1472">
            <v>6995135</v>
          </cell>
          <cell r="G1472">
            <v>10991</v>
          </cell>
          <cell r="H1472">
            <v>6864117</v>
          </cell>
          <cell r="I1472">
            <v>5800</v>
          </cell>
          <cell r="J1472">
            <v>5061377</v>
          </cell>
        </row>
        <row r="1473">
          <cell r="A1473">
            <v>251394</v>
          </cell>
          <cell r="B1473" t="str">
            <v>PB</v>
          </cell>
          <cell r="C1473" t="str">
            <v>SÃO DOMINGOS DO CARIRI</v>
          </cell>
          <cell r="D1473" t="str">
            <v>251394</v>
          </cell>
          <cell r="E1473">
            <v>26081</v>
          </cell>
          <cell r="F1473">
            <v>11914566</v>
          </cell>
          <cell r="G1473">
            <v>46826</v>
          </cell>
          <cell r="H1473">
            <v>11104707</v>
          </cell>
          <cell r="I1473">
            <v>15065</v>
          </cell>
          <cell r="J1473">
            <v>8155593</v>
          </cell>
        </row>
        <row r="1474">
          <cell r="A1474">
            <v>251398</v>
          </cell>
          <cell r="B1474" t="str">
            <v>PB</v>
          </cell>
          <cell r="C1474" t="str">
            <v>SÃO FRANCISCO</v>
          </cell>
          <cell r="D1474" t="str">
            <v>251398</v>
          </cell>
          <cell r="E1474">
            <v>704</v>
          </cell>
          <cell r="F1474">
            <v>9968017</v>
          </cell>
          <cell r="G1474">
            <v>1156</v>
          </cell>
          <cell r="H1474">
            <v>10787247</v>
          </cell>
          <cell r="I1474">
            <v>164</v>
          </cell>
          <cell r="J1474">
            <v>8362138</v>
          </cell>
        </row>
        <row r="1475">
          <cell r="A1475">
            <v>251400</v>
          </cell>
          <cell r="B1475" t="str">
            <v>PB</v>
          </cell>
          <cell r="C1475" t="str">
            <v>SÃO JOÃO DO CARIRI</v>
          </cell>
          <cell r="D1475" t="str">
            <v>251400</v>
          </cell>
          <cell r="E1475">
            <v>768</v>
          </cell>
          <cell r="F1475">
            <v>2341588</v>
          </cell>
          <cell r="G1475">
            <v>6258</v>
          </cell>
          <cell r="H1475">
            <v>2125705</v>
          </cell>
          <cell r="I1475">
            <v>4056</v>
          </cell>
          <cell r="J1475">
            <v>1412440</v>
          </cell>
        </row>
        <row r="1476">
          <cell r="A1476">
            <v>250070</v>
          </cell>
          <cell r="B1476" t="str">
            <v>PB</v>
          </cell>
          <cell r="C1476" t="str">
            <v>SÃO JOÃO DO RIO DO PEIXE</v>
          </cell>
          <cell r="D1476" t="str">
            <v>250070</v>
          </cell>
          <cell r="E1476">
            <v>41712</v>
          </cell>
          <cell r="F1476">
            <v>12408566</v>
          </cell>
          <cell r="G1476">
            <v>2000</v>
          </cell>
          <cell r="H1476">
            <v>12540098</v>
          </cell>
          <cell r="J1476">
            <v>9934024</v>
          </cell>
        </row>
        <row r="1477">
          <cell r="A1477">
            <v>251410</v>
          </cell>
          <cell r="B1477" t="str">
            <v>PB</v>
          </cell>
          <cell r="C1477" t="str">
            <v>SÃO JOÃO DO TIGRE</v>
          </cell>
          <cell r="D1477" t="str">
            <v>251410</v>
          </cell>
          <cell r="F1477">
            <v>3127180</v>
          </cell>
          <cell r="H1477">
            <v>3350550</v>
          </cell>
          <cell r="I1477">
            <v>39819</v>
          </cell>
          <cell r="J1477">
            <v>2121014</v>
          </cell>
        </row>
        <row r="1478">
          <cell r="A1478">
            <v>251420</v>
          </cell>
          <cell r="B1478" t="str">
            <v>PB</v>
          </cell>
          <cell r="C1478" t="str">
            <v>SÃO JOSÉ DA LAGOA TAPADA</v>
          </cell>
          <cell r="D1478" t="str">
            <v>251420</v>
          </cell>
          <cell r="F1478">
            <v>623050</v>
          </cell>
          <cell r="G1478">
            <v>2411</v>
          </cell>
          <cell r="H1478">
            <v>584314</v>
          </cell>
          <cell r="I1478">
            <v>141</v>
          </cell>
          <cell r="J1478">
            <v>356626</v>
          </cell>
        </row>
        <row r="1479">
          <cell r="A1479">
            <v>251430</v>
          </cell>
          <cell r="B1479" t="str">
            <v>PB</v>
          </cell>
          <cell r="C1479" t="str">
            <v>SÃO JOSÉ DE CAIANA</v>
          </cell>
          <cell r="D1479" t="str">
            <v>251430</v>
          </cell>
          <cell r="F1479">
            <v>6937186</v>
          </cell>
          <cell r="H1479">
            <v>8389231</v>
          </cell>
          <cell r="J1479">
            <v>6903339</v>
          </cell>
        </row>
        <row r="1480">
          <cell r="A1480">
            <v>251440</v>
          </cell>
          <cell r="B1480" t="str">
            <v>PB</v>
          </cell>
          <cell r="C1480" t="str">
            <v>SÃO JOSÉ DE ESPINHARAS</v>
          </cell>
          <cell r="D1480" t="str">
            <v>251440</v>
          </cell>
          <cell r="E1480">
            <v>2871</v>
          </cell>
          <cell r="F1480">
            <v>11854875</v>
          </cell>
          <cell r="G1480">
            <v>697</v>
          </cell>
          <cell r="H1480">
            <v>11968874</v>
          </cell>
          <cell r="I1480">
            <v>701</v>
          </cell>
          <cell r="J1480">
            <v>9716497</v>
          </cell>
        </row>
        <row r="1481">
          <cell r="A1481">
            <v>251450</v>
          </cell>
          <cell r="B1481" t="str">
            <v>PB</v>
          </cell>
          <cell r="C1481" t="str">
            <v>SÃO JOSÉ DE PIRANHAS</v>
          </cell>
          <cell r="D1481" t="str">
            <v>251450</v>
          </cell>
          <cell r="F1481">
            <v>1256019</v>
          </cell>
          <cell r="G1481">
            <v>6716</v>
          </cell>
          <cell r="H1481">
            <v>1037481</v>
          </cell>
          <cell r="I1481">
            <v>100</v>
          </cell>
          <cell r="J1481">
            <v>663244</v>
          </cell>
        </row>
        <row r="1482">
          <cell r="A1482">
            <v>251455</v>
          </cell>
          <cell r="B1482" t="str">
            <v>PB</v>
          </cell>
          <cell r="C1482" t="str">
            <v>SÃO JOSÉ DE PRINCESA</v>
          </cell>
          <cell r="D1482" t="str">
            <v>251455</v>
          </cell>
          <cell r="E1482">
            <v>1</v>
          </cell>
          <cell r="F1482">
            <v>6694020</v>
          </cell>
          <cell r="G1482">
            <v>4779</v>
          </cell>
          <cell r="H1482">
            <v>6914957</v>
          </cell>
          <cell r="J1482">
            <v>5317036</v>
          </cell>
        </row>
        <row r="1483">
          <cell r="A1483">
            <v>251460</v>
          </cell>
          <cell r="B1483" t="str">
            <v>PB</v>
          </cell>
          <cell r="C1483" t="str">
            <v>SÃO JOSÉ DO BONFIM</v>
          </cell>
          <cell r="D1483" t="str">
            <v>251460</v>
          </cell>
          <cell r="E1483">
            <v>467</v>
          </cell>
          <cell r="F1483">
            <v>1401393</v>
          </cell>
          <cell r="G1483">
            <v>1897</v>
          </cell>
          <cell r="H1483">
            <v>1395211</v>
          </cell>
          <cell r="I1483">
            <v>2270</v>
          </cell>
          <cell r="J1483">
            <v>938890</v>
          </cell>
        </row>
        <row r="1484">
          <cell r="A1484">
            <v>251465</v>
          </cell>
          <cell r="B1484" t="str">
            <v>PB</v>
          </cell>
          <cell r="C1484" t="str">
            <v>SÃO JOSÉ DO BREJO DO CRUZ</v>
          </cell>
          <cell r="D1484" t="str">
            <v>251465</v>
          </cell>
          <cell r="F1484">
            <v>628836</v>
          </cell>
          <cell r="H1484">
            <v>691322</v>
          </cell>
          <cell r="I1484">
            <v>2061</v>
          </cell>
          <cell r="J1484">
            <v>594067</v>
          </cell>
        </row>
        <row r="1485">
          <cell r="A1485">
            <v>251470</v>
          </cell>
          <cell r="B1485" t="str">
            <v>PB</v>
          </cell>
          <cell r="C1485" t="str">
            <v>SÃO JOSÉ DO SABUGI</v>
          </cell>
          <cell r="D1485" t="str">
            <v>251470</v>
          </cell>
          <cell r="F1485">
            <v>364336</v>
          </cell>
          <cell r="H1485">
            <v>390360</v>
          </cell>
          <cell r="I1485">
            <v>7801</v>
          </cell>
          <cell r="J1485">
            <v>460446</v>
          </cell>
        </row>
        <row r="1486">
          <cell r="A1486">
            <v>251480</v>
          </cell>
          <cell r="B1486" t="str">
            <v>PB</v>
          </cell>
          <cell r="C1486" t="str">
            <v>SÃO JOSÉ DOS CORDEIROS</v>
          </cell>
          <cell r="D1486" t="str">
            <v>251480</v>
          </cell>
          <cell r="F1486">
            <v>335440</v>
          </cell>
          <cell r="G1486">
            <v>472</v>
          </cell>
          <cell r="H1486">
            <v>294792</v>
          </cell>
          <cell r="J1486">
            <v>476385</v>
          </cell>
        </row>
        <row r="1487">
          <cell r="A1487">
            <v>251445</v>
          </cell>
          <cell r="B1487" t="str">
            <v>PB</v>
          </cell>
          <cell r="C1487" t="str">
            <v>SÃO JOSÉ DOS RAMOS</v>
          </cell>
          <cell r="D1487" t="str">
            <v>251445</v>
          </cell>
          <cell r="E1487">
            <v>13921</v>
          </cell>
          <cell r="F1487">
            <v>3760102</v>
          </cell>
          <cell r="G1487">
            <v>6215</v>
          </cell>
          <cell r="H1487">
            <v>3709809</v>
          </cell>
          <cell r="I1487">
            <v>5137</v>
          </cell>
          <cell r="J1487">
            <v>2355213</v>
          </cell>
        </row>
        <row r="1488">
          <cell r="A1488">
            <v>251490</v>
          </cell>
          <cell r="B1488" t="str">
            <v>PB</v>
          </cell>
          <cell r="C1488" t="str">
            <v>SÃO MAMEDE</v>
          </cell>
          <cell r="D1488" t="str">
            <v>251490</v>
          </cell>
          <cell r="F1488">
            <v>9717810</v>
          </cell>
          <cell r="H1488">
            <v>10405500</v>
          </cell>
          <cell r="J1488">
            <v>8324400</v>
          </cell>
        </row>
        <row r="1489">
          <cell r="A1489">
            <v>251500</v>
          </cell>
          <cell r="B1489" t="str">
            <v>PB</v>
          </cell>
          <cell r="C1489" t="str">
            <v>SÃO MIGUEL DE TAIPU</v>
          </cell>
          <cell r="D1489" t="str">
            <v>251500</v>
          </cell>
          <cell r="F1489">
            <v>3003672</v>
          </cell>
          <cell r="H1489">
            <v>3218220</v>
          </cell>
          <cell r="J1489">
            <v>2574576</v>
          </cell>
        </row>
        <row r="1490">
          <cell r="A1490">
            <v>251510</v>
          </cell>
          <cell r="B1490" t="str">
            <v>PB</v>
          </cell>
          <cell r="C1490" t="str">
            <v>SÃO SEBASTIÃO DE LAGOA DE ROÇA</v>
          </cell>
          <cell r="D1490" t="str">
            <v>251510</v>
          </cell>
          <cell r="E1490">
            <v>352</v>
          </cell>
          <cell r="F1490">
            <v>4100626</v>
          </cell>
          <cell r="G1490">
            <v>344</v>
          </cell>
          <cell r="H1490">
            <v>4568676</v>
          </cell>
          <cell r="I1490">
            <v>3880</v>
          </cell>
          <cell r="J1490">
            <v>3628433</v>
          </cell>
        </row>
        <row r="1491">
          <cell r="A1491">
            <v>251520</v>
          </cell>
          <cell r="B1491" t="str">
            <v>PB</v>
          </cell>
          <cell r="C1491" t="str">
            <v>SÃO SEBASTIÃO DO UMBUZEIRO</v>
          </cell>
          <cell r="D1491" t="str">
            <v>251520</v>
          </cell>
          <cell r="E1491">
            <v>909</v>
          </cell>
          <cell r="F1491">
            <v>626484</v>
          </cell>
          <cell r="G1491">
            <v>6837</v>
          </cell>
          <cell r="H1491">
            <v>467162</v>
          </cell>
          <cell r="I1491">
            <v>1416</v>
          </cell>
          <cell r="J1491">
            <v>308187</v>
          </cell>
        </row>
        <row r="1492">
          <cell r="A1492">
            <v>251540</v>
          </cell>
          <cell r="B1492" t="str">
            <v>PB</v>
          </cell>
          <cell r="C1492" t="str">
            <v>SÃO VICENTE DO SERIDÓ</v>
          </cell>
          <cell r="D1492" t="str">
            <v>251540</v>
          </cell>
          <cell r="E1492">
            <v>127330</v>
          </cell>
          <cell r="F1492">
            <v>4877432</v>
          </cell>
          <cell r="G1492">
            <v>60</v>
          </cell>
          <cell r="H1492">
            <v>3773663</v>
          </cell>
          <cell r="J1492">
            <v>4409964</v>
          </cell>
        </row>
        <row r="1493">
          <cell r="A1493">
            <v>251530</v>
          </cell>
          <cell r="B1493" t="str">
            <v>PB</v>
          </cell>
          <cell r="C1493" t="str">
            <v>SAPÉ</v>
          </cell>
          <cell r="D1493" t="str">
            <v>251530</v>
          </cell>
          <cell r="E1493">
            <v>48667</v>
          </cell>
          <cell r="F1493">
            <v>5546918</v>
          </cell>
          <cell r="G1493">
            <v>23279</v>
          </cell>
          <cell r="H1493">
            <v>6822830</v>
          </cell>
          <cell r="I1493">
            <v>52963</v>
          </cell>
          <cell r="J1493">
            <v>7492344</v>
          </cell>
        </row>
        <row r="1494">
          <cell r="A1494">
            <v>251550</v>
          </cell>
          <cell r="B1494" t="str">
            <v>PB</v>
          </cell>
          <cell r="C1494" t="str">
            <v>SERRA BRANCA</v>
          </cell>
          <cell r="D1494" t="str">
            <v>251550</v>
          </cell>
          <cell r="E1494">
            <v>2786</v>
          </cell>
          <cell r="F1494">
            <v>2899200</v>
          </cell>
          <cell r="G1494">
            <v>20940</v>
          </cell>
          <cell r="H1494">
            <v>2580237</v>
          </cell>
          <cell r="I1494">
            <v>2122</v>
          </cell>
          <cell r="J1494">
            <v>2092130</v>
          </cell>
        </row>
        <row r="1495">
          <cell r="A1495">
            <v>251560</v>
          </cell>
          <cell r="B1495" t="str">
            <v>PB</v>
          </cell>
          <cell r="C1495" t="str">
            <v>SERRA DA RAIZ</v>
          </cell>
          <cell r="D1495" t="str">
            <v>251560</v>
          </cell>
          <cell r="E1495">
            <v>100</v>
          </cell>
          <cell r="F1495">
            <v>6965248</v>
          </cell>
          <cell r="H1495">
            <v>7460730</v>
          </cell>
          <cell r="J1495">
            <v>5968584</v>
          </cell>
        </row>
        <row r="1496">
          <cell r="A1496">
            <v>251570</v>
          </cell>
          <cell r="B1496" t="str">
            <v>PB</v>
          </cell>
          <cell r="C1496" t="str">
            <v>SERRA GRANDE</v>
          </cell>
          <cell r="D1496" t="str">
            <v>251570</v>
          </cell>
          <cell r="F1496">
            <v>4655132</v>
          </cell>
          <cell r="H1496">
            <v>4461266</v>
          </cell>
          <cell r="J1496">
            <v>3234953</v>
          </cell>
        </row>
        <row r="1497">
          <cell r="A1497">
            <v>251580</v>
          </cell>
          <cell r="B1497" t="str">
            <v>PB</v>
          </cell>
          <cell r="C1497" t="str">
            <v>SERRA REDONDA</v>
          </cell>
          <cell r="D1497" t="str">
            <v>251580</v>
          </cell>
          <cell r="F1497">
            <v>1540168</v>
          </cell>
          <cell r="H1497">
            <v>1650180</v>
          </cell>
          <cell r="J1497">
            <v>1320144</v>
          </cell>
        </row>
        <row r="1498">
          <cell r="A1498">
            <v>251590</v>
          </cell>
          <cell r="B1498" t="str">
            <v>PB</v>
          </cell>
          <cell r="C1498" t="str">
            <v>SERRARIA</v>
          </cell>
          <cell r="D1498" t="str">
            <v>251590</v>
          </cell>
          <cell r="E1498">
            <v>977</v>
          </cell>
          <cell r="F1498">
            <v>4307120</v>
          </cell>
          <cell r="G1498">
            <v>4145</v>
          </cell>
          <cell r="H1498">
            <v>4490514</v>
          </cell>
          <cell r="I1498">
            <v>418</v>
          </cell>
          <cell r="J1498">
            <v>3800032</v>
          </cell>
        </row>
        <row r="1499">
          <cell r="A1499">
            <v>251593</v>
          </cell>
          <cell r="B1499" t="str">
            <v>PB</v>
          </cell>
          <cell r="C1499" t="str">
            <v>SERTÃOZINHO</v>
          </cell>
          <cell r="D1499" t="str">
            <v>251593</v>
          </cell>
          <cell r="E1499">
            <v>6529</v>
          </cell>
          <cell r="F1499">
            <v>6026108</v>
          </cell>
          <cell r="G1499">
            <v>2660</v>
          </cell>
          <cell r="H1499">
            <v>5946599</v>
          </cell>
          <cell r="I1499">
            <v>33317</v>
          </cell>
          <cell r="J1499">
            <v>3733502</v>
          </cell>
        </row>
        <row r="1500">
          <cell r="A1500">
            <v>251597</v>
          </cell>
          <cell r="B1500" t="str">
            <v>PB</v>
          </cell>
          <cell r="C1500" t="str">
            <v>SOBRADO</v>
          </cell>
          <cell r="D1500" t="str">
            <v>251597</v>
          </cell>
          <cell r="E1500">
            <v>88336</v>
          </cell>
          <cell r="F1500">
            <v>4485536</v>
          </cell>
          <cell r="H1500">
            <v>4724530</v>
          </cell>
          <cell r="I1500">
            <v>700</v>
          </cell>
          <cell r="J1500">
            <v>4647678</v>
          </cell>
        </row>
        <row r="1501">
          <cell r="A1501">
            <v>251600</v>
          </cell>
          <cell r="B1501" t="str">
            <v>PB</v>
          </cell>
          <cell r="C1501" t="str">
            <v>SOLÂNEA</v>
          </cell>
          <cell r="D1501" t="str">
            <v>251600</v>
          </cell>
          <cell r="E1501">
            <v>1</v>
          </cell>
          <cell r="F1501">
            <v>32294939</v>
          </cell>
          <cell r="G1501">
            <v>13810</v>
          </cell>
          <cell r="H1501">
            <v>29597659</v>
          </cell>
          <cell r="I1501">
            <v>64655</v>
          </cell>
          <cell r="J1501">
            <v>21601919</v>
          </cell>
        </row>
        <row r="1502">
          <cell r="A1502">
            <v>251610</v>
          </cell>
          <cell r="B1502" t="str">
            <v>PB</v>
          </cell>
          <cell r="C1502" t="str">
            <v>SOLEDADE</v>
          </cell>
          <cell r="D1502" t="str">
            <v>251610</v>
          </cell>
          <cell r="E1502">
            <v>6552</v>
          </cell>
          <cell r="F1502">
            <v>769471</v>
          </cell>
          <cell r="H1502">
            <v>1443118</v>
          </cell>
          <cell r="I1502">
            <v>484</v>
          </cell>
          <cell r="J1502">
            <v>1153831</v>
          </cell>
        </row>
        <row r="1503">
          <cell r="A1503">
            <v>251615</v>
          </cell>
          <cell r="B1503" t="str">
            <v>PB</v>
          </cell>
          <cell r="C1503" t="str">
            <v>SOSSÊGO</v>
          </cell>
          <cell r="D1503" t="str">
            <v>251615</v>
          </cell>
          <cell r="E1503">
            <v>9242</v>
          </cell>
          <cell r="F1503">
            <v>3662193</v>
          </cell>
          <cell r="G1503">
            <v>8303</v>
          </cell>
          <cell r="H1503">
            <v>4044854</v>
          </cell>
          <cell r="I1503">
            <v>9258</v>
          </cell>
          <cell r="J1503">
            <v>2791623</v>
          </cell>
        </row>
        <row r="1504">
          <cell r="A1504">
            <v>251620</v>
          </cell>
          <cell r="B1504" t="str">
            <v>PB</v>
          </cell>
          <cell r="C1504" t="str">
            <v>SOUSA</v>
          </cell>
          <cell r="D1504" t="str">
            <v>251620</v>
          </cell>
          <cell r="E1504">
            <v>75</v>
          </cell>
          <cell r="F1504">
            <v>4208274</v>
          </cell>
          <cell r="G1504">
            <v>30809</v>
          </cell>
          <cell r="H1504">
            <v>5809080</v>
          </cell>
          <cell r="I1504">
            <v>12822</v>
          </cell>
          <cell r="J1504">
            <v>4340783</v>
          </cell>
        </row>
        <row r="1505">
          <cell r="A1505">
            <v>251630</v>
          </cell>
          <cell r="B1505" t="str">
            <v>PB</v>
          </cell>
          <cell r="C1505" t="str">
            <v>SUMÉ</v>
          </cell>
          <cell r="D1505" t="str">
            <v>251630</v>
          </cell>
          <cell r="E1505">
            <v>490</v>
          </cell>
          <cell r="F1505">
            <v>1792481</v>
          </cell>
          <cell r="G1505">
            <v>2110</v>
          </cell>
          <cell r="H1505">
            <v>3831583</v>
          </cell>
          <cell r="I1505">
            <v>2089</v>
          </cell>
          <cell r="J1505">
            <v>2429233</v>
          </cell>
        </row>
        <row r="1506">
          <cell r="A1506">
            <v>251640</v>
          </cell>
          <cell r="B1506" t="str">
            <v>PB</v>
          </cell>
          <cell r="C1506" t="str">
            <v>TACIMA</v>
          </cell>
          <cell r="D1506" t="str">
            <v>251640</v>
          </cell>
          <cell r="E1506">
            <v>776</v>
          </cell>
          <cell r="F1506">
            <v>6481106</v>
          </cell>
          <cell r="G1506">
            <v>247</v>
          </cell>
          <cell r="H1506">
            <v>6879420</v>
          </cell>
          <cell r="I1506">
            <v>24281</v>
          </cell>
          <cell r="J1506">
            <v>4787096</v>
          </cell>
        </row>
        <row r="1507">
          <cell r="A1507">
            <v>251650</v>
          </cell>
          <cell r="B1507" t="str">
            <v>PB</v>
          </cell>
          <cell r="C1507" t="str">
            <v>TAPEROÁ</v>
          </cell>
          <cell r="D1507" t="str">
            <v>251650</v>
          </cell>
          <cell r="E1507">
            <v>200</v>
          </cell>
          <cell r="F1507">
            <v>1723316</v>
          </cell>
          <cell r="G1507">
            <v>2012</v>
          </cell>
          <cell r="H1507">
            <v>1954142</v>
          </cell>
          <cell r="I1507">
            <v>19</v>
          </cell>
          <cell r="J1507">
            <v>1125952</v>
          </cell>
        </row>
        <row r="1508">
          <cell r="A1508">
            <v>251660</v>
          </cell>
          <cell r="B1508" t="str">
            <v>PB</v>
          </cell>
          <cell r="C1508" t="str">
            <v>TAVARES</v>
          </cell>
          <cell r="D1508" t="str">
            <v>251660</v>
          </cell>
          <cell r="F1508">
            <v>2336625</v>
          </cell>
          <cell r="G1508">
            <v>1743</v>
          </cell>
          <cell r="H1508">
            <v>2541896</v>
          </cell>
          <cell r="I1508">
            <v>62254</v>
          </cell>
          <cell r="J1508">
            <v>926456</v>
          </cell>
        </row>
        <row r="1509">
          <cell r="A1509">
            <v>251670</v>
          </cell>
          <cell r="B1509" t="str">
            <v>PB</v>
          </cell>
          <cell r="C1509" t="str">
            <v>TEIXEIRA</v>
          </cell>
          <cell r="D1509" t="str">
            <v>251670</v>
          </cell>
          <cell r="F1509">
            <v>4866736</v>
          </cell>
          <cell r="G1509">
            <v>10156</v>
          </cell>
          <cell r="H1509">
            <v>4979886</v>
          </cell>
          <cell r="J1509">
            <v>3863880</v>
          </cell>
        </row>
        <row r="1510">
          <cell r="A1510">
            <v>251675</v>
          </cell>
          <cell r="B1510" t="str">
            <v>PB</v>
          </cell>
          <cell r="C1510" t="str">
            <v>TENÓRIO</v>
          </cell>
          <cell r="D1510" t="str">
            <v>251675</v>
          </cell>
          <cell r="F1510">
            <v>8795842</v>
          </cell>
          <cell r="H1510">
            <v>9456760</v>
          </cell>
          <cell r="J1510">
            <v>6368692</v>
          </cell>
        </row>
        <row r="1511">
          <cell r="A1511">
            <v>251680</v>
          </cell>
          <cell r="B1511" t="str">
            <v>PB</v>
          </cell>
          <cell r="C1511" t="str">
            <v>TRIUNFO</v>
          </cell>
          <cell r="D1511" t="str">
            <v>251680</v>
          </cell>
          <cell r="F1511">
            <v>1234940</v>
          </cell>
          <cell r="H1511">
            <v>1251031</v>
          </cell>
          <cell r="J1511">
            <v>948345</v>
          </cell>
        </row>
        <row r="1512">
          <cell r="A1512">
            <v>251690</v>
          </cell>
          <cell r="B1512" t="str">
            <v>PB</v>
          </cell>
          <cell r="C1512" t="str">
            <v>UIRAÚNA</v>
          </cell>
          <cell r="D1512" t="str">
            <v>251690</v>
          </cell>
          <cell r="F1512">
            <v>8790074</v>
          </cell>
          <cell r="H1512">
            <v>9033094</v>
          </cell>
          <cell r="J1512">
            <v>6614859</v>
          </cell>
        </row>
        <row r="1513">
          <cell r="A1513">
            <v>251700</v>
          </cell>
          <cell r="B1513" t="str">
            <v>PB</v>
          </cell>
          <cell r="C1513" t="str">
            <v>UMBUZEIRO</v>
          </cell>
          <cell r="D1513" t="str">
            <v>251700</v>
          </cell>
          <cell r="E1513">
            <v>115453</v>
          </cell>
          <cell r="F1513">
            <v>5436023</v>
          </cell>
          <cell r="G1513">
            <v>37094</v>
          </cell>
          <cell r="H1513">
            <v>5438450</v>
          </cell>
          <cell r="I1513">
            <v>2211</v>
          </cell>
          <cell r="J1513">
            <v>4217571</v>
          </cell>
        </row>
        <row r="1514">
          <cell r="A1514">
            <v>251710</v>
          </cell>
          <cell r="B1514" t="str">
            <v>PB</v>
          </cell>
          <cell r="C1514" t="str">
            <v>VÁRZEA</v>
          </cell>
          <cell r="D1514" t="str">
            <v>251710</v>
          </cell>
          <cell r="E1514">
            <v>1316</v>
          </cell>
          <cell r="F1514">
            <v>2108237</v>
          </cell>
          <cell r="G1514">
            <v>2020</v>
          </cell>
          <cell r="H1514">
            <v>2001979</v>
          </cell>
          <cell r="I1514">
            <v>2590</v>
          </cell>
          <cell r="J1514">
            <v>1403839</v>
          </cell>
        </row>
        <row r="1515">
          <cell r="A1515">
            <v>251720</v>
          </cell>
          <cell r="B1515" t="str">
            <v>PB</v>
          </cell>
          <cell r="C1515" t="str">
            <v>VIEIRÓPOLIS</v>
          </cell>
          <cell r="D1515" t="str">
            <v>251720</v>
          </cell>
          <cell r="F1515">
            <v>4493104</v>
          </cell>
          <cell r="H1515">
            <v>4814040</v>
          </cell>
          <cell r="I1515">
            <v>27200</v>
          </cell>
          <cell r="J1515">
            <v>3280032</v>
          </cell>
        </row>
        <row r="1516">
          <cell r="A1516">
            <v>250550</v>
          </cell>
          <cell r="B1516" t="str">
            <v>PB</v>
          </cell>
          <cell r="C1516" t="str">
            <v>VISTA SERRANA</v>
          </cell>
          <cell r="D1516" t="str">
            <v>250550</v>
          </cell>
          <cell r="E1516">
            <v>3290</v>
          </cell>
          <cell r="F1516">
            <v>3192359</v>
          </cell>
          <cell r="G1516">
            <v>190</v>
          </cell>
          <cell r="H1516">
            <v>2494515</v>
          </cell>
          <cell r="I1516">
            <v>2238</v>
          </cell>
          <cell r="J1516">
            <v>1791526</v>
          </cell>
        </row>
        <row r="1517">
          <cell r="A1517">
            <v>251740</v>
          </cell>
          <cell r="B1517" t="str">
            <v>PB</v>
          </cell>
          <cell r="C1517" t="str">
            <v>ZABELÊ</v>
          </cell>
          <cell r="D1517" t="str">
            <v>251740</v>
          </cell>
          <cell r="F1517">
            <v>4406539</v>
          </cell>
          <cell r="G1517">
            <v>105</v>
          </cell>
          <cell r="H1517">
            <v>4914770</v>
          </cell>
          <cell r="J1517">
            <v>4330575</v>
          </cell>
        </row>
        <row r="1518">
          <cell r="A1518">
            <v>410010</v>
          </cell>
          <cell r="B1518" t="str">
            <v>PR</v>
          </cell>
          <cell r="C1518" t="str">
            <v>ABATIÁ</v>
          </cell>
          <cell r="D1518" t="str">
            <v>410010</v>
          </cell>
          <cell r="E1518">
            <v>8154</v>
          </cell>
          <cell r="F1518">
            <v>15998336</v>
          </cell>
          <cell r="G1518">
            <v>477</v>
          </cell>
          <cell r="H1518">
            <v>16814829</v>
          </cell>
          <cell r="I1518">
            <v>322</v>
          </cell>
          <cell r="J1518">
            <v>13776683</v>
          </cell>
        </row>
        <row r="1519">
          <cell r="A1519">
            <v>410020</v>
          </cell>
          <cell r="B1519" t="str">
            <v>PR</v>
          </cell>
          <cell r="C1519" t="str">
            <v>ADRIANÓPOLIS</v>
          </cell>
          <cell r="D1519" t="str">
            <v>410020</v>
          </cell>
          <cell r="E1519">
            <v>190083</v>
          </cell>
          <cell r="F1519">
            <v>23514248</v>
          </cell>
          <cell r="G1519">
            <v>251342</v>
          </cell>
          <cell r="H1519">
            <v>30482106</v>
          </cell>
          <cell r="I1519">
            <v>142253</v>
          </cell>
          <cell r="J1519">
            <v>23852069</v>
          </cell>
        </row>
        <row r="1520">
          <cell r="A1520">
            <v>410030</v>
          </cell>
          <cell r="B1520" t="str">
            <v>PR</v>
          </cell>
          <cell r="C1520" t="str">
            <v>AGUDOS DO SUL</v>
          </cell>
          <cell r="D1520" t="str">
            <v>410030</v>
          </cell>
          <cell r="F1520">
            <v>7959140</v>
          </cell>
          <cell r="H1520">
            <v>8527650</v>
          </cell>
          <cell r="J1520">
            <v>6822120</v>
          </cell>
        </row>
        <row r="1521">
          <cell r="A1521">
            <v>410040</v>
          </cell>
          <cell r="B1521" t="str">
            <v>PR</v>
          </cell>
          <cell r="C1521" t="str">
            <v>ALMIRANTE TAMANDARÉ</v>
          </cell>
          <cell r="D1521" t="str">
            <v>410040</v>
          </cell>
          <cell r="F1521">
            <v>57908956</v>
          </cell>
          <cell r="H1521">
            <v>62045310</v>
          </cell>
          <cell r="J1521">
            <v>49636248</v>
          </cell>
        </row>
        <row r="1522">
          <cell r="A1522">
            <v>410045</v>
          </cell>
          <cell r="B1522" t="str">
            <v>PR</v>
          </cell>
          <cell r="C1522" t="str">
            <v>ALTAMIRA DO PARANÁ</v>
          </cell>
          <cell r="D1522" t="str">
            <v>410045</v>
          </cell>
          <cell r="F1522">
            <v>8483832</v>
          </cell>
          <cell r="H1522">
            <v>9089820</v>
          </cell>
          <cell r="J1522">
            <v>7271856</v>
          </cell>
        </row>
        <row r="1523">
          <cell r="A1523">
            <v>412862</v>
          </cell>
          <cell r="B1523" t="str">
            <v>PR</v>
          </cell>
          <cell r="C1523" t="str">
            <v>ALTO PARAÍSO</v>
          </cell>
          <cell r="D1523" t="str">
            <v>412862</v>
          </cell>
          <cell r="E1523">
            <v>19628</v>
          </cell>
          <cell r="F1523">
            <v>17727778</v>
          </cell>
          <cell r="G1523">
            <v>15112</v>
          </cell>
          <cell r="H1523">
            <v>18229050</v>
          </cell>
          <cell r="I1523">
            <v>25087</v>
          </cell>
          <cell r="J1523">
            <v>14118628</v>
          </cell>
        </row>
        <row r="1524">
          <cell r="A1524">
            <v>410060</v>
          </cell>
          <cell r="B1524" t="str">
            <v>PR</v>
          </cell>
          <cell r="C1524" t="str">
            <v>ALTO PARANÁ</v>
          </cell>
          <cell r="D1524" t="str">
            <v>410060</v>
          </cell>
          <cell r="F1524">
            <v>0</v>
          </cell>
          <cell r="H1524">
            <v>0</v>
          </cell>
          <cell r="J1524">
            <v>0</v>
          </cell>
        </row>
        <row r="1525">
          <cell r="A1525">
            <v>410070</v>
          </cell>
          <cell r="B1525" t="str">
            <v>PR</v>
          </cell>
          <cell r="C1525" t="str">
            <v>ALTO PIQUIRI</v>
          </cell>
          <cell r="D1525" t="str">
            <v>410070</v>
          </cell>
          <cell r="E1525">
            <v>51751</v>
          </cell>
          <cell r="F1525">
            <v>7126007</v>
          </cell>
          <cell r="G1525">
            <v>74512</v>
          </cell>
          <cell r="H1525">
            <v>7775263</v>
          </cell>
          <cell r="I1525">
            <v>20140</v>
          </cell>
          <cell r="J1525">
            <v>6681837</v>
          </cell>
        </row>
        <row r="1526">
          <cell r="A1526">
            <v>410050</v>
          </cell>
          <cell r="B1526" t="str">
            <v>PR</v>
          </cell>
          <cell r="C1526" t="str">
            <v>ALTÔNIA</v>
          </cell>
          <cell r="D1526" t="str">
            <v>410050</v>
          </cell>
          <cell r="F1526">
            <v>3971492</v>
          </cell>
          <cell r="H1526">
            <v>4255170</v>
          </cell>
          <cell r="J1526">
            <v>3404136</v>
          </cell>
        </row>
        <row r="1527">
          <cell r="A1527">
            <v>410090</v>
          </cell>
          <cell r="B1527" t="str">
            <v>PR</v>
          </cell>
          <cell r="C1527" t="str">
            <v>AMAPORÃ</v>
          </cell>
          <cell r="D1527" t="str">
            <v>410090</v>
          </cell>
          <cell r="F1527">
            <v>13644372</v>
          </cell>
          <cell r="H1527">
            <v>14618970</v>
          </cell>
          <cell r="J1527">
            <v>11695176</v>
          </cell>
        </row>
        <row r="1528">
          <cell r="A1528">
            <v>410105</v>
          </cell>
          <cell r="B1528" t="str">
            <v>PR</v>
          </cell>
          <cell r="C1528" t="str">
            <v>ANAHY</v>
          </cell>
          <cell r="D1528" t="str">
            <v>410105</v>
          </cell>
          <cell r="F1528">
            <v>15962184</v>
          </cell>
          <cell r="H1528">
            <v>17102340</v>
          </cell>
          <cell r="J1528">
            <v>13681872</v>
          </cell>
        </row>
        <row r="1529">
          <cell r="A1529">
            <v>410115</v>
          </cell>
          <cell r="B1529" t="str">
            <v>PR</v>
          </cell>
          <cell r="C1529" t="str">
            <v>ÂNGULO</v>
          </cell>
          <cell r="D1529" t="str">
            <v>410115</v>
          </cell>
          <cell r="F1529">
            <v>1008</v>
          </cell>
          <cell r="H1529">
            <v>1080</v>
          </cell>
          <cell r="J1529">
            <v>864</v>
          </cell>
        </row>
        <row r="1530">
          <cell r="A1530">
            <v>410150</v>
          </cell>
          <cell r="B1530" t="str">
            <v>PR</v>
          </cell>
          <cell r="C1530" t="str">
            <v>ARAPONGAS</v>
          </cell>
          <cell r="D1530" t="str">
            <v>410150</v>
          </cell>
          <cell r="F1530">
            <v>23696120</v>
          </cell>
          <cell r="H1530">
            <v>25388700</v>
          </cell>
          <cell r="J1530">
            <v>20310960</v>
          </cell>
        </row>
        <row r="1531">
          <cell r="A1531">
            <v>410165</v>
          </cell>
          <cell r="B1531" t="str">
            <v>PR</v>
          </cell>
          <cell r="C1531" t="str">
            <v>ARAPUÃ</v>
          </cell>
          <cell r="D1531" t="str">
            <v>410165</v>
          </cell>
          <cell r="F1531">
            <v>11344648</v>
          </cell>
          <cell r="H1531">
            <v>12154980</v>
          </cell>
          <cell r="J1531">
            <v>9723984</v>
          </cell>
        </row>
        <row r="1532">
          <cell r="A1532">
            <v>410180</v>
          </cell>
          <cell r="B1532" t="str">
            <v>PR</v>
          </cell>
          <cell r="C1532" t="str">
            <v>ARAUCÁRIA</v>
          </cell>
          <cell r="D1532" t="str">
            <v>410180</v>
          </cell>
          <cell r="F1532">
            <v>70842856</v>
          </cell>
          <cell r="H1532">
            <v>75903060</v>
          </cell>
          <cell r="J1532">
            <v>60722448</v>
          </cell>
        </row>
        <row r="1533">
          <cell r="A1533">
            <v>410185</v>
          </cell>
          <cell r="B1533" t="str">
            <v>PR</v>
          </cell>
          <cell r="C1533" t="str">
            <v>ARIRANHA DO IVAÍ</v>
          </cell>
          <cell r="D1533" t="str">
            <v>410185</v>
          </cell>
          <cell r="E1533">
            <v>1247</v>
          </cell>
          <cell r="F1533">
            <v>16695732</v>
          </cell>
          <cell r="H1533">
            <v>17401033</v>
          </cell>
          <cell r="I1533">
            <v>120</v>
          </cell>
          <cell r="J1533">
            <v>13328428</v>
          </cell>
        </row>
        <row r="1534">
          <cell r="A1534">
            <v>410230</v>
          </cell>
          <cell r="B1534" t="str">
            <v>PR</v>
          </cell>
          <cell r="C1534" t="str">
            <v>BALSA NOVA</v>
          </cell>
          <cell r="D1534" t="str">
            <v>410230</v>
          </cell>
          <cell r="E1534">
            <v>260078</v>
          </cell>
          <cell r="F1534">
            <v>71336042</v>
          </cell>
          <cell r="G1534">
            <v>397543</v>
          </cell>
          <cell r="H1534">
            <v>83698572</v>
          </cell>
          <cell r="I1534">
            <v>282509</v>
          </cell>
          <cell r="J1534">
            <v>62429643</v>
          </cell>
        </row>
        <row r="1535">
          <cell r="A1535">
            <v>410270</v>
          </cell>
          <cell r="B1535" t="str">
            <v>PR</v>
          </cell>
          <cell r="C1535" t="str">
            <v>BARRA DO JACARÉ</v>
          </cell>
          <cell r="D1535" t="str">
            <v>410270</v>
          </cell>
          <cell r="F1535">
            <v>1744008</v>
          </cell>
          <cell r="H1535">
            <v>1868580</v>
          </cell>
          <cell r="J1535">
            <v>1494864</v>
          </cell>
        </row>
        <row r="1536">
          <cell r="A1536">
            <v>410275</v>
          </cell>
          <cell r="B1536" t="str">
            <v>PR</v>
          </cell>
          <cell r="C1536" t="str">
            <v>BELA VISTA DA CAROBA</v>
          </cell>
          <cell r="D1536" t="str">
            <v>410275</v>
          </cell>
          <cell r="F1536">
            <v>855120</v>
          </cell>
          <cell r="H1536">
            <v>916200</v>
          </cell>
          <cell r="J1536">
            <v>732960</v>
          </cell>
        </row>
        <row r="1537">
          <cell r="A1537">
            <v>410300</v>
          </cell>
          <cell r="B1537" t="str">
            <v>PR</v>
          </cell>
          <cell r="C1537" t="str">
            <v>BOA ESPERANÇA</v>
          </cell>
          <cell r="D1537" t="str">
            <v>410300</v>
          </cell>
          <cell r="F1537">
            <v>4509960</v>
          </cell>
          <cell r="H1537">
            <v>4832100</v>
          </cell>
          <cell r="J1537">
            <v>3865680</v>
          </cell>
        </row>
        <row r="1538">
          <cell r="A1538">
            <v>410302</v>
          </cell>
          <cell r="B1538" t="str">
            <v>PR</v>
          </cell>
          <cell r="C1538" t="str">
            <v>BOA ESPERANÇA DO IGUAÇU</v>
          </cell>
          <cell r="D1538" t="str">
            <v>410302</v>
          </cell>
          <cell r="F1538">
            <v>1400</v>
          </cell>
          <cell r="H1538">
            <v>1500</v>
          </cell>
          <cell r="J1538">
            <v>1200</v>
          </cell>
        </row>
        <row r="1539">
          <cell r="A1539">
            <v>410304</v>
          </cell>
          <cell r="B1539" t="str">
            <v>PR</v>
          </cell>
          <cell r="C1539" t="str">
            <v>BOA VENTURA DE SÃO ROQUE</v>
          </cell>
          <cell r="D1539" t="str">
            <v>410304</v>
          </cell>
          <cell r="E1539">
            <v>27554</v>
          </cell>
          <cell r="F1539">
            <v>17324318</v>
          </cell>
          <cell r="G1539">
            <v>40203</v>
          </cell>
          <cell r="H1539">
            <v>17334819</v>
          </cell>
          <cell r="I1539">
            <v>43381</v>
          </cell>
          <cell r="J1539">
            <v>15054117</v>
          </cell>
        </row>
        <row r="1540">
          <cell r="A1540">
            <v>410315</v>
          </cell>
          <cell r="B1540" t="str">
            <v>PR</v>
          </cell>
          <cell r="C1540" t="str">
            <v>BOM JESUS DO SUL</v>
          </cell>
          <cell r="D1540" t="str">
            <v>410315</v>
          </cell>
          <cell r="F1540">
            <v>0</v>
          </cell>
          <cell r="H1540">
            <v>0</v>
          </cell>
          <cell r="J1540">
            <v>0</v>
          </cell>
        </row>
        <row r="1541">
          <cell r="A1541">
            <v>410320</v>
          </cell>
          <cell r="B1541" t="str">
            <v>PR</v>
          </cell>
          <cell r="C1541" t="str">
            <v>BOM SUCESSO</v>
          </cell>
          <cell r="D1541" t="str">
            <v>410320</v>
          </cell>
          <cell r="F1541">
            <v>817096</v>
          </cell>
          <cell r="H1541">
            <v>875460</v>
          </cell>
          <cell r="J1541">
            <v>700368</v>
          </cell>
        </row>
        <row r="1542">
          <cell r="A1542">
            <v>410322</v>
          </cell>
          <cell r="B1542" t="str">
            <v>PR</v>
          </cell>
          <cell r="C1542" t="str">
            <v>BOM SUCESSO DO SUL</v>
          </cell>
          <cell r="D1542" t="str">
            <v>410322</v>
          </cell>
          <cell r="F1542">
            <v>12303172</v>
          </cell>
          <cell r="H1542">
            <v>13181970</v>
          </cell>
          <cell r="J1542">
            <v>10545576</v>
          </cell>
        </row>
        <row r="1543">
          <cell r="A1543">
            <v>410335</v>
          </cell>
          <cell r="B1543" t="str">
            <v>PR</v>
          </cell>
          <cell r="C1543" t="str">
            <v>BRAGANEY</v>
          </cell>
          <cell r="D1543" t="str">
            <v>410335</v>
          </cell>
          <cell r="F1543">
            <v>22804404</v>
          </cell>
          <cell r="H1543">
            <v>24433290</v>
          </cell>
          <cell r="J1543">
            <v>19546632</v>
          </cell>
        </row>
        <row r="1544">
          <cell r="A1544">
            <v>410345</v>
          </cell>
          <cell r="B1544" t="str">
            <v>PR</v>
          </cell>
          <cell r="C1544" t="str">
            <v>CAFELÂNDIA</v>
          </cell>
          <cell r="D1544" t="str">
            <v>410345</v>
          </cell>
          <cell r="F1544">
            <v>2072</v>
          </cell>
          <cell r="H1544">
            <v>2220</v>
          </cell>
          <cell r="J1544">
            <v>1776</v>
          </cell>
        </row>
        <row r="1545">
          <cell r="A1545">
            <v>410347</v>
          </cell>
          <cell r="B1545" t="str">
            <v>PR</v>
          </cell>
          <cell r="C1545" t="str">
            <v>CAFEZAL DO SUL</v>
          </cell>
          <cell r="D1545" t="str">
            <v>410347</v>
          </cell>
          <cell r="E1545">
            <v>450</v>
          </cell>
          <cell r="F1545">
            <v>31246070</v>
          </cell>
          <cell r="H1545">
            <v>34592842</v>
          </cell>
          <cell r="I1545">
            <v>162996</v>
          </cell>
          <cell r="J1545">
            <v>26387772</v>
          </cell>
        </row>
        <row r="1546">
          <cell r="A1546">
            <v>410350</v>
          </cell>
          <cell r="B1546" t="str">
            <v>PR</v>
          </cell>
          <cell r="C1546" t="str">
            <v>CALIFÓRNIA</v>
          </cell>
          <cell r="D1546" t="str">
            <v>410350</v>
          </cell>
          <cell r="F1546">
            <v>24185196</v>
          </cell>
          <cell r="H1546">
            <v>25912710</v>
          </cell>
          <cell r="J1546">
            <v>20730168</v>
          </cell>
        </row>
        <row r="1547">
          <cell r="A1547">
            <v>410370</v>
          </cell>
          <cell r="B1547" t="str">
            <v>PR</v>
          </cell>
          <cell r="C1547" t="str">
            <v>CAMBÉ</v>
          </cell>
          <cell r="D1547" t="str">
            <v>410370</v>
          </cell>
          <cell r="F1547">
            <v>215475008</v>
          </cell>
          <cell r="H1547">
            <v>230866080</v>
          </cell>
          <cell r="J1547">
            <v>184692864</v>
          </cell>
        </row>
        <row r="1548">
          <cell r="A1548">
            <v>410395</v>
          </cell>
          <cell r="B1548" t="str">
            <v>PR</v>
          </cell>
          <cell r="C1548" t="str">
            <v>CAMPINA DO SIMÃO</v>
          </cell>
          <cell r="D1548" t="str">
            <v>410395</v>
          </cell>
          <cell r="E1548">
            <v>40380</v>
          </cell>
          <cell r="F1548">
            <v>44590584</v>
          </cell>
          <cell r="G1548">
            <v>30701</v>
          </cell>
          <cell r="H1548">
            <v>51258872</v>
          </cell>
          <cell r="I1548">
            <v>36118</v>
          </cell>
          <cell r="J1548">
            <v>40596778</v>
          </cell>
        </row>
        <row r="1549">
          <cell r="A1549">
            <v>410400</v>
          </cell>
          <cell r="B1549" t="str">
            <v>PR</v>
          </cell>
          <cell r="C1549" t="str">
            <v>CAMPINA GRANDE DO SUL</v>
          </cell>
          <cell r="D1549" t="str">
            <v>410400</v>
          </cell>
          <cell r="F1549">
            <v>63107884</v>
          </cell>
          <cell r="H1549">
            <v>67615590</v>
          </cell>
          <cell r="J1549">
            <v>54092472</v>
          </cell>
        </row>
        <row r="1550">
          <cell r="A1550">
            <v>410410</v>
          </cell>
          <cell r="B1550" t="str">
            <v>PR</v>
          </cell>
          <cell r="C1550" t="str">
            <v>CAMPO DO TENENTE</v>
          </cell>
          <cell r="D1550" t="str">
            <v>410410</v>
          </cell>
          <cell r="F1550">
            <v>20729380</v>
          </cell>
          <cell r="H1550">
            <v>22210050</v>
          </cell>
          <cell r="J1550">
            <v>17768040</v>
          </cell>
        </row>
        <row r="1551">
          <cell r="A1551">
            <v>410440</v>
          </cell>
          <cell r="B1551" t="str">
            <v>PR</v>
          </cell>
          <cell r="C1551" t="str">
            <v>CÂNDIDO DE ABREU</v>
          </cell>
          <cell r="D1551" t="str">
            <v>410440</v>
          </cell>
          <cell r="F1551">
            <v>33088020</v>
          </cell>
          <cell r="H1551">
            <v>35451450</v>
          </cell>
          <cell r="J1551">
            <v>28361160</v>
          </cell>
        </row>
        <row r="1552">
          <cell r="A1552">
            <v>410445</v>
          </cell>
          <cell r="B1552" t="str">
            <v>PR</v>
          </cell>
          <cell r="C1552" t="str">
            <v>CANTAGALO</v>
          </cell>
          <cell r="D1552" t="str">
            <v>410445</v>
          </cell>
          <cell r="F1552">
            <v>37818928</v>
          </cell>
          <cell r="H1552">
            <v>40520280</v>
          </cell>
          <cell r="J1552">
            <v>32416224</v>
          </cell>
        </row>
        <row r="1553">
          <cell r="A1553">
            <v>410470</v>
          </cell>
          <cell r="B1553" t="str">
            <v>PR</v>
          </cell>
          <cell r="C1553" t="str">
            <v>CARLÓPOLIS</v>
          </cell>
          <cell r="D1553" t="str">
            <v>410470</v>
          </cell>
          <cell r="F1553">
            <v>8960</v>
          </cell>
          <cell r="H1553">
            <v>9600</v>
          </cell>
          <cell r="J1553">
            <v>7680</v>
          </cell>
        </row>
        <row r="1554">
          <cell r="A1554">
            <v>410500</v>
          </cell>
          <cell r="B1554" t="str">
            <v>PR</v>
          </cell>
          <cell r="C1554" t="str">
            <v>CATANDUVAS</v>
          </cell>
          <cell r="D1554" t="str">
            <v>410500</v>
          </cell>
          <cell r="F1554">
            <v>1400</v>
          </cell>
          <cell r="H1554">
            <v>1500</v>
          </cell>
          <cell r="J1554">
            <v>1200</v>
          </cell>
        </row>
        <row r="1555">
          <cell r="A1555">
            <v>410520</v>
          </cell>
          <cell r="B1555" t="str">
            <v>PR</v>
          </cell>
          <cell r="C1555" t="str">
            <v>CERRO AZUL</v>
          </cell>
          <cell r="D1555" t="str">
            <v>410520</v>
          </cell>
          <cell r="F1555">
            <v>9787484</v>
          </cell>
          <cell r="H1555">
            <v>10486590</v>
          </cell>
          <cell r="J1555">
            <v>8389272</v>
          </cell>
        </row>
        <row r="1556">
          <cell r="A1556">
            <v>410530</v>
          </cell>
          <cell r="B1556" t="str">
            <v>PR</v>
          </cell>
          <cell r="C1556" t="str">
            <v>CÉU AZUL</v>
          </cell>
          <cell r="D1556" t="str">
            <v>410530</v>
          </cell>
          <cell r="F1556">
            <v>28</v>
          </cell>
          <cell r="H1556">
            <v>30</v>
          </cell>
          <cell r="J1556">
            <v>24</v>
          </cell>
        </row>
        <row r="1557">
          <cell r="A1557">
            <v>410580</v>
          </cell>
          <cell r="B1557" t="str">
            <v>PR</v>
          </cell>
          <cell r="C1557" t="str">
            <v>COLOMBO</v>
          </cell>
          <cell r="D1557" t="str">
            <v>410580</v>
          </cell>
          <cell r="F1557">
            <v>68344248</v>
          </cell>
          <cell r="H1557">
            <v>73225980</v>
          </cell>
          <cell r="J1557">
            <v>58580784</v>
          </cell>
        </row>
        <row r="1558">
          <cell r="A1558">
            <v>410590</v>
          </cell>
          <cell r="B1558" t="str">
            <v>PR</v>
          </cell>
          <cell r="C1558" t="str">
            <v>COLORADO</v>
          </cell>
          <cell r="D1558" t="str">
            <v>410590</v>
          </cell>
          <cell r="F1558">
            <v>2919560</v>
          </cell>
          <cell r="H1558">
            <v>3128100</v>
          </cell>
          <cell r="J1558">
            <v>2502480</v>
          </cell>
        </row>
        <row r="1559">
          <cell r="A1559">
            <v>410600</v>
          </cell>
          <cell r="B1559" t="str">
            <v>PR</v>
          </cell>
          <cell r="C1559" t="str">
            <v>CONGONHINHAS</v>
          </cell>
          <cell r="D1559" t="str">
            <v>410600</v>
          </cell>
          <cell r="F1559">
            <v>15230180</v>
          </cell>
          <cell r="H1559">
            <v>16318050</v>
          </cell>
          <cell r="J1559">
            <v>13054440</v>
          </cell>
        </row>
        <row r="1560">
          <cell r="A1560">
            <v>410610</v>
          </cell>
          <cell r="B1560" t="str">
            <v>PR</v>
          </cell>
          <cell r="C1560" t="str">
            <v>CONSELHEIRO MAIRINCK</v>
          </cell>
          <cell r="D1560" t="str">
            <v>410610</v>
          </cell>
          <cell r="E1560">
            <v>644</v>
          </cell>
          <cell r="F1560">
            <v>47067</v>
          </cell>
          <cell r="G1560">
            <v>1247</v>
          </cell>
          <cell r="H1560">
            <v>395261</v>
          </cell>
          <cell r="I1560">
            <v>1353</v>
          </cell>
          <cell r="J1560">
            <v>291552</v>
          </cell>
        </row>
        <row r="1561">
          <cell r="A1561">
            <v>410620</v>
          </cell>
          <cell r="B1561" t="str">
            <v>PR</v>
          </cell>
          <cell r="C1561" t="str">
            <v>CONTENDA</v>
          </cell>
          <cell r="D1561" t="str">
            <v>410620</v>
          </cell>
          <cell r="F1561">
            <v>54061448</v>
          </cell>
          <cell r="H1561">
            <v>57922980</v>
          </cell>
          <cell r="J1561">
            <v>46338384</v>
          </cell>
        </row>
        <row r="1562">
          <cell r="A1562">
            <v>410630</v>
          </cell>
          <cell r="B1562" t="str">
            <v>PR</v>
          </cell>
          <cell r="C1562" t="str">
            <v>CORBÉLIA</v>
          </cell>
          <cell r="D1562" t="str">
            <v>410630</v>
          </cell>
          <cell r="F1562">
            <v>176232</v>
          </cell>
          <cell r="H1562">
            <v>188820</v>
          </cell>
          <cell r="J1562">
            <v>151056</v>
          </cell>
        </row>
        <row r="1563">
          <cell r="A1563">
            <v>410655</v>
          </cell>
          <cell r="B1563" t="str">
            <v>PR</v>
          </cell>
          <cell r="C1563" t="str">
            <v>CORUMBATAÍ DO SUL</v>
          </cell>
          <cell r="D1563" t="str">
            <v>410655</v>
          </cell>
          <cell r="F1563">
            <v>131488</v>
          </cell>
          <cell r="H1563">
            <v>140880</v>
          </cell>
          <cell r="J1563">
            <v>112704</v>
          </cell>
        </row>
        <row r="1564">
          <cell r="A1564">
            <v>410680</v>
          </cell>
          <cell r="B1564" t="str">
            <v>PR</v>
          </cell>
          <cell r="C1564" t="str">
            <v>CRUZ MACHADO</v>
          </cell>
          <cell r="D1564" t="str">
            <v>410680</v>
          </cell>
          <cell r="F1564">
            <v>26538484</v>
          </cell>
          <cell r="H1564">
            <v>28434090</v>
          </cell>
          <cell r="J1564">
            <v>22747272</v>
          </cell>
        </row>
        <row r="1565">
          <cell r="A1565">
            <v>410657</v>
          </cell>
          <cell r="B1565" t="str">
            <v>PR</v>
          </cell>
          <cell r="C1565" t="str">
            <v>CRUZEIRO DO IGUAÇU</v>
          </cell>
          <cell r="D1565" t="str">
            <v>410657</v>
          </cell>
          <cell r="F1565">
            <v>1988</v>
          </cell>
          <cell r="H1565">
            <v>2130</v>
          </cell>
          <cell r="J1565">
            <v>1704</v>
          </cell>
        </row>
        <row r="1566">
          <cell r="A1566">
            <v>410685</v>
          </cell>
          <cell r="B1566" t="str">
            <v>PR</v>
          </cell>
          <cell r="C1566" t="str">
            <v>CRUZMALTINA</v>
          </cell>
          <cell r="D1566" t="str">
            <v>410685</v>
          </cell>
          <cell r="E1566">
            <v>35492</v>
          </cell>
          <cell r="F1566">
            <v>12658577</v>
          </cell>
          <cell r="G1566">
            <v>47066</v>
          </cell>
          <cell r="H1566">
            <v>13194332</v>
          </cell>
          <cell r="I1566">
            <v>63433</v>
          </cell>
          <cell r="J1566">
            <v>9903193</v>
          </cell>
        </row>
        <row r="1567">
          <cell r="A1567">
            <v>410700</v>
          </cell>
          <cell r="B1567" t="str">
            <v>PR</v>
          </cell>
          <cell r="C1567" t="str">
            <v>CURIÚVA</v>
          </cell>
          <cell r="D1567" t="str">
            <v>410700</v>
          </cell>
          <cell r="F1567">
            <v>61120556</v>
          </cell>
          <cell r="H1567">
            <v>65486310</v>
          </cell>
          <cell r="J1567">
            <v>52389048</v>
          </cell>
        </row>
        <row r="1568">
          <cell r="A1568">
            <v>410715</v>
          </cell>
          <cell r="B1568" t="str">
            <v>PR</v>
          </cell>
          <cell r="C1568" t="str">
            <v>DIAMANTE D'OESTE</v>
          </cell>
          <cell r="D1568" t="str">
            <v>410715</v>
          </cell>
          <cell r="F1568">
            <v>5214524</v>
          </cell>
          <cell r="H1568">
            <v>5586990</v>
          </cell>
          <cell r="J1568">
            <v>4469592</v>
          </cell>
        </row>
        <row r="1569">
          <cell r="A1569">
            <v>410710</v>
          </cell>
          <cell r="B1569" t="str">
            <v>PR</v>
          </cell>
          <cell r="C1569" t="str">
            <v>DIAMANTE DO NORTE</v>
          </cell>
          <cell r="D1569" t="str">
            <v>410710</v>
          </cell>
          <cell r="E1569">
            <v>159</v>
          </cell>
          <cell r="F1569">
            <v>17352807</v>
          </cell>
          <cell r="H1569">
            <v>20455056</v>
          </cell>
          <cell r="J1569">
            <v>17933564</v>
          </cell>
        </row>
        <row r="1570">
          <cell r="A1570">
            <v>410712</v>
          </cell>
          <cell r="B1570" t="str">
            <v>PR</v>
          </cell>
          <cell r="C1570" t="str">
            <v>DIAMANTE DO SUL</v>
          </cell>
          <cell r="D1570" t="str">
            <v>410712</v>
          </cell>
          <cell r="F1570">
            <v>919716</v>
          </cell>
          <cell r="H1570">
            <v>985410</v>
          </cell>
          <cell r="J1570">
            <v>788328</v>
          </cell>
        </row>
        <row r="1571">
          <cell r="A1571">
            <v>410725</v>
          </cell>
          <cell r="B1571" t="str">
            <v>PR</v>
          </cell>
          <cell r="C1571" t="str">
            <v>DOURADINA</v>
          </cell>
          <cell r="D1571" t="str">
            <v>410725</v>
          </cell>
          <cell r="F1571">
            <v>14532532</v>
          </cell>
          <cell r="H1571">
            <v>15570570</v>
          </cell>
          <cell r="J1571">
            <v>12456456</v>
          </cell>
        </row>
        <row r="1572">
          <cell r="A1572">
            <v>412863</v>
          </cell>
          <cell r="B1572" t="str">
            <v>PR</v>
          </cell>
          <cell r="C1572" t="str">
            <v>DOUTOR ULYSSES</v>
          </cell>
          <cell r="D1572" t="str">
            <v>412863</v>
          </cell>
          <cell r="F1572">
            <v>7327040</v>
          </cell>
          <cell r="H1572">
            <v>7850400</v>
          </cell>
          <cell r="J1572">
            <v>6280320</v>
          </cell>
        </row>
        <row r="1573">
          <cell r="A1573">
            <v>410752</v>
          </cell>
          <cell r="B1573" t="str">
            <v>PR</v>
          </cell>
          <cell r="C1573" t="str">
            <v>ESPERANÇA NOVA</v>
          </cell>
          <cell r="D1573" t="str">
            <v>410752</v>
          </cell>
          <cell r="E1573">
            <v>31020013</v>
          </cell>
          <cell r="F1573">
            <v>129269759</v>
          </cell>
          <cell r="G1573">
            <v>23629</v>
          </cell>
          <cell r="H1573">
            <v>5111652</v>
          </cell>
          <cell r="I1573">
            <v>18315</v>
          </cell>
          <cell r="J1573">
            <v>4468812</v>
          </cell>
        </row>
        <row r="1574">
          <cell r="A1574">
            <v>410754</v>
          </cell>
          <cell r="B1574" t="str">
            <v>PR</v>
          </cell>
          <cell r="C1574" t="str">
            <v>ESPIGÃO ALTO DO IGUAÇU</v>
          </cell>
          <cell r="D1574" t="str">
            <v>410754</v>
          </cell>
          <cell r="F1574">
            <v>13412476</v>
          </cell>
          <cell r="H1574">
            <v>14370510</v>
          </cell>
          <cell r="J1574">
            <v>11496408</v>
          </cell>
        </row>
        <row r="1575">
          <cell r="A1575">
            <v>410755</v>
          </cell>
          <cell r="B1575" t="str">
            <v>PR</v>
          </cell>
          <cell r="C1575" t="str">
            <v>FAROL</v>
          </cell>
          <cell r="D1575" t="str">
            <v>410755</v>
          </cell>
          <cell r="F1575">
            <v>10169096</v>
          </cell>
          <cell r="H1575">
            <v>10895460</v>
          </cell>
          <cell r="J1575">
            <v>8716368</v>
          </cell>
        </row>
        <row r="1576">
          <cell r="A1576">
            <v>410770</v>
          </cell>
          <cell r="B1576" t="str">
            <v>PR</v>
          </cell>
          <cell r="C1576" t="str">
            <v>FÊNIX</v>
          </cell>
          <cell r="D1576" t="str">
            <v>410770</v>
          </cell>
          <cell r="F1576">
            <v>24407040</v>
          </cell>
          <cell r="H1576">
            <v>26150400</v>
          </cell>
          <cell r="J1576">
            <v>20920320</v>
          </cell>
        </row>
        <row r="1577">
          <cell r="A1577">
            <v>410773</v>
          </cell>
          <cell r="B1577" t="str">
            <v>PR</v>
          </cell>
          <cell r="C1577" t="str">
            <v>FERNANDES PINHEIRO</v>
          </cell>
          <cell r="D1577" t="str">
            <v>410773</v>
          </cell>
          <cell r="F1577">
            <v>21309036</v>
          </cell>
          <cell r="H1577">
            <v>22831110</v>
          </cell>
          <cell r="J1577">
            <v>18264888</v>
          </cell>
        </row>
        <row r="1578">
          <cell r="A1578">
            <v>410785</v>
          </cell>
          <cell r="B1578" t="str">
            <v>PR</v>
          </cell>
          <cell r="C1578" t="str">
            <v>FLOR DA SERRA DO SUL</v>
          </cell>
          <cell r="D1578" t="str">
            <v>410785</v>
          </cell>
          <cell r="F1578">
            <v>1400</v>
          </cell>
          <cell r="H1578">
            <v>1500</v>
          </cell>
          <cell r="J1578">
            <v>1200</v>
          </cell>
        </row>
        <row r="1579">
          <cell r="A1579">
            <v>410780</v>
          </cell>
          <cell r="B1579" t="str">
            <v>PR</v>
          </cell>
          <cell r="C1579" t="str">
            <v>FLORAÍ</v>
          </cell>
          <cell r="D1579" t="str">
            <v>410780</v>
          </cell>
          <cell r="E1579">
            <v>8545</v>
          </cell>
          <cell r="F1579">
            <v>17460621</v>
          </cell>
          <cell r="G1579">
            <v>3863</v>
          </cell>
          <cell r="H1579">
            <v>17755924</v>
          </cell>
          <cell r="I1579">
            <v>2409</v>
          </cell>
          <cell r="J1579">
            <v>13195320</v>
          </cell>
        </row>
        <row r="1580">
          <cell r="A1580">
            <v>410850</v>
          </cell>
          <cell r="B1580" t="str">
            <v>PR</v>
          </cell>
          <cell r="C1580" t="str">
            <v>GENERAL CARNEIRO</v>
          </cell>
          <cell r="D1580" t="str">
            <v>410850</v>
          </cell>
          <cell r="F1580">
            <v>14851844</v>
          </cell>
          <cell r="H1580">
            <v>15912690</v>
          </cell>
          <cell r="J1580">
            <v>12730152</v>
          </cell>
        </row>
        <row r="1581">
          <cell r="A1581">
            <v>410855</v>
          </cell>
          <cell r="B1581" t="str">
            <v>PR</v>
          </cell>
          <cell r="C1581" t="str">
            <v>GODOY MOREIRA</v>
          </cell>
          <cell r="D1581" t="str">
            <v>410855</v>
          </cell>
          <cell r="F1581">
            <v>4665188</v>
          </cell>
          <cell r="H1581">
            <v>5167200</v>
          </cell>
          <cell r="J1581">
            <v>4084277</v>
          </cell>
        </row>
        <row r="1582">
          <cell r="A1582">
            <v>410870</v>
          </cell>
          <cell r="B1582" t="str">
            <v>PR</v>
          </cell>
          <cell r="C1582" t="str">
            <v>GRANDES RIOS</v>
          </cell>
          <cell r="D1582" t="str">
            <v>410870</v>
          </cell>
          <cell r="F1582">
            <v>30520</v>
          </cell>
          <cell r="H1582">
            <v>32700</v>
          </cell>
          <cell r="J1582">
            <v>26160</v>
          </cell>
        </row>
        <row r="1583">
          <cell r="A1583">
            <v>410895</v>
          </cell>
          <cell r="B1583" t="str">
            <v>PR</v>
          </cell>
          <cell r="C1583" t="str">
            <v>GUAMIRANGA</v>
          </cell>
          <cell r="D1583" t="str">
            <v>410895</v>
          </cell>
          <cell r="F1583">
            <v>39017468</v>
          </cell>
          <cell r="H1583">
            <v>41804430</v>
          </cell>
          <cell r="J1583">
            <v>33443544</v>
          </cell>
        </row>
        <row r="1584">
          <cell r="A1584">
            <v>410900</v>
          </cell>
          <cell r="B1584" t="str">
            <v>PR</v>
          </cell>
          <cell r="C1584" t="str">
            <v>GUAPIRAMA</v>
          </cell>
          <cell r="D1584" t="str">
            <v>410900</v>
          </cell>
          <cell r="F1584">
            <v>6608028</v>
          </cell>
          <cell r="H1584">
            <v>7080030</v>
          </cell>
          <cell r="J1584">
            <v>5664024</v>
          </cell>
        </row>
        <row r="1585">
          <cell r="A1585">
            <v>410910</v>
          </cell>
          <cell r="B1585" t="str">
            <v>PR</v>
          </cell>
          <cell r="C1585" t="str">
            <v>GUAPOREMA</v>
          </cell>
          <cell r="D1585" t="str">
            <v>410910</v>
          </cell>
          <cell r="F1585">
            <v>2714880</v>
          </cell>
          <cell r="H1585">
            <v>2908800</v>
          </cell>
          <cell r="J1585">
            <v>2327040</v>
          </cell>
        </row>
        <row r="1586">
          <cell r="A1586">
            <v>410920</v>
          </cell>
          <cell r="B1586" t="str">
            <v>PR</v>
          </cell>
          <cell r="C1586" t="str">
            <v>GUARACI</v>
          </cell>
          <cell r="D1586" t="str">
            <v>410920</v>
          </cell>
          <cell r="F1586">
            <v>5328456</v>
          </cell>
          <cell r="H1586">
            <v>5709060</v>
          </cell>
          <cell r="J1586">
            <v>4567248</v>
          </cell>
        </row>
        <row r="1587">
          <cell r="A1587">
            <v>410930</v>
          </cell>
          <cell r="B1587" t="str">
            <v>PR</v>
          </cell>
          <cell r="C1587" t="str">
            <v>GUARANIAÇU</v>
          </cell>
          <cell r="D1587" t="str">
            <v>410930</v>
          </cell>
          <cell r="F1587">
            <v>2296</v>
          </cell>
          <cell r="H1587">
            <v>2460</v>
          </cell>
          <cell r="J1587">
            <v>1968</v>
          </cell>
        </row>
        <row r="1588">
          <cell r="A1588">
            <v>410950</v>
          </cell>
          <cell r="B1588" t="str">
            <v>PR</v>
          </cell>
          <cell r="C1588" t="str">
            <v>GUARAQUEÇABA</v>
          </cell>
          <cell r="D1588" t="str">
            <v>410950</v>
          </cell>
          <cell r="E1588">
            <v>36158</v>
          </cell>
          <cell r="F1588">
            <v>5107491</v>
          </cell>
          <cell r="G1588">
            <v>21663</v>
          </cell>
          <cell r="H1588">
            <v>4868948</v>
          </cell>
          <cell r="I1588">
            <v>15488</v>
          </cell>
          <cell r="J1588">
            <v>3752650</v>
          </cell>
        </row>
        <row r="1589">
          <cell r="A1589">
            <v>410960</v>
          </cell>
          <cell r="B1589" t="str">
            <v>PR</v>
          </cell>
          <cell r="C1589" t="str">
            <v>GUARATUBA</v>
          </cell>
          <cell r="D1589" t="str">
            <v>410960</v>
          </cell>
          <cell r="F1589">
            <v>101826284</v>
          </cell>
          <cell r="H1589">
            <v>109099590</v>
          </cell>
          <cell r="J1589">
            <v>87279672</v>
          </cell>
        </row>
        <row r="1590">
          <cell r="A1590">
            <v>410970</v>
          </cell>
          <cell r="B1590" t="str">
            <v>PR</v>
          </cell>
          <cell r="C1590" t="str">
            <v>IBAITI</v>
          </cell>
          <cell r="D1590" t="str">
            <v>410970</v>
          </cell>
          <cell r="E1590">
            <v>263979</v>
          </cell>
          <cell r="F1590">
            <v>48057110</v>
          </cell>
          <cell r="G1590">
            <v>311158</v>
          </cell>
          <cell r="H1590">
            <v>52160058</v>
          </cell>
          <cell r="I1590">
            <v>265693</v>
          </cell>
          <cell r="J1590">
            <v>43337875</v>
          </cell>
        </row>
        <row r="1591">
          <cell r="A1591">
            <v>410975</v>
          </cell>
          <cell r="B1591" t="str">
            <v>PR</v>
          </cell>
          <cell r="C1591" t="str">
            <v>IBEMA</v>
          </cell>
          <cell r="D1591" t="str">
            <v>410975</v>
          </cell>
          <cell r="F1591">
            <v>28</v>
          </cell>
          <cell r="H1591">
            <v>30</v>
          </cell>
          <cell r="J1591">
            <v>24</v>
          </cell>
        </row>
        <row r="1592">
          <cell r="A1592">
            <v>410980</v>
          </cell>
          <cell r="B1592" t="str">
            <v>PR</v>
          </cell>
          <cell r="C1592" t="str">
            <v>IBIPORÃ</v>
          </cell>
          <cell r="D1592" t="str">
            <v>410980</v>
          </cell>
          <cell r="F1592">
            <v>0</v>
          </cell>
          <cell r="H1592">
            <v>0</v>
          </cell>
          <cell r="J1592">
            <v>0</v>
          </cell>
        </row>
        <row r="1593">
          <cell r="A1593">
            <v>411005</v>
          </cell>
          <cell r="B1593" t="str">
            <v>PR</v>
          </cell>
          <cell r="C1593" t="str">
            <v>IGUATU</v>
          </cell>
          <cell r="D1593" t="str">
            <v>411005</v>
          </cell>
          <cell r="F1593">
            <v>10635870</v>
          </cell>
          <cell r="G1593">
            <v>16693</v>
          </cell>
          <cell r="H1593">
            <v>11075896</v>
          </cell>
          <cell r="I1593">
            <v>714</v>
          </cell>
          <cell r="J1593">
            <v>7656827</v>
          </cell>
        </row>
        <row r="1594">
          <cell r="A1594">
            <v>411020</v>
          </cell>
          <cell r="B1594" t="str">
            <v>PR</v>
          </cell>
          <cell r="C1594" t="str">
            <v>INÁCIO MARTINS</v>
          </cell>
          <cell r="D1594" t="str">
            <v>411020</v>
          </cell>
          <cell r="F1594">
            <v>17629360</v>
          </cell>
          <cell r="H1594">
            <v>18888600</v>
          </cell>
          <cell r="J1594">
            <v>15110880</v>
          </cell>
        </row>
        <row r="1595">
          <cell r="A1595">
            <v>411030</v>
          </cell>
          <cell r="B1595" t="str">
            <v>PR</v>
          </cell>
          <cell r="C1595" t="str">
            <v>INAJÁ</v>
          </cell>
          <cell r="D1595" t="str">
            <v>411030</v>
          </cell>
          <cell r="E1595">
            <v>46987</v>
          </cell>
          <cell r="F1595">
            <v>17492943</v>
          </cell>
          <cell r="G1595">
            <v>75215</v>
          </cell>
          <cell r="H1595">
            <v>20418108</v>
          </cell>
          <cell r="I1595">
            <v>48475</v>
          </cell>
          <cell r="J1595">
            <v>17101972</v>
          </cell>
        </row>
        <row r="1596">
          <cell r="A1596">
            <v>411080</v>
          </cell>
          <cell r="B1596" t="str">
            <v>PR</v>
          </cell>
          <cell r="C1596" t="str">
            <v>IRETAMA</v>
          </cell>
          <cell r="D1596" t="str">
            <v>411080</v>
          </cell>
          <cell r="F1596">
            <v>9253748</v>
          </cell>
          <cell r="H1596">
            <v>9914730</v>
          </cell>
          <cell r="J1596">
            <v>7931784</v>
          </cell>
        </row>
        <row r="1597">
          <cell r="A1597">
            <v>411110</v>
          </cell>
          <cell r="B1597" t="str">
            <v>PR</v>
          </cell>
          <cell r="C1597" t="str">
            <v>ITAMBÉ</v>
          </cell>
          <cell r="D1597" t="str">
            <v>411110</v>
          </cell>
          <cell r="F1597">
            <v>2800</v>
          </cell>
          <cell r="H1597">
            <v>3000</v>
          </cell>
          <cell r="J1597">
            <v>2400</v>
          </cell>
        </row>
        <row r="1598">
          <cell r="A1598">
            <v>411125</v>
          </cell>
          <cell r="B1598" t="str">
            <v>PR</v>
          </cell>
          <cell r="C1598" t="str">
            <v>ITAPERUÇU</v>
          </cell>
          <cell r="D1598" t="str">
            <v>411125</v>
          </cell>
          <cell r="F1598">
            <v>16440</v>
          </cell>
          <cell r="G1598">
            <v>30</v>
          </cell>
          <cell r="H1598">
            <v>464524</v>
          </cell>
          <cell r="J1598">
            <v>490464</v>
          </cell>
        </row>
        <row r="1599">
          <cell r="A1599">
            <v>411130</v>
          </cell>
          <cell r="B1599" t="str">
            <v>PR</v>
          </cell>
          <cell r="C1599" t="str">
            <v>ITAÚNA DO SUL</v>
          </cell>
          <cell r="D1599" t="str">
            <v>411130</v>
          </cell>
          <cell r="F1599">
            <v>575988</v>
          </cell>
          <cell r="H1599">
            <v>617130</v>
          </cell>
          <cell r="J1599">
            <v>493704</v>
          </cell>
        </row>
        <row r="1600">
          <cell r="A1600">
            <v>411150</v>
          </cell>
          <cell r="B1600" t="str">
            <v>PR</v>
          </cell>
          <cell r="C1600" t="str">
            <v>IVAIPORÃ</v>
          </cell>
          <cell r="D1600" t="str">
            <v>411150</v>
          </cell>
          <cell r="F1600">
            <v>41976564</v>
          </cell>
          <cell r="H1600">
            <v>44974890</v>
          </cell>
          <cell r="J1600">
            <v>35979912</v>
          </cell>
        </row>
        <row r="1601">
          <cell r="A1601">
            <v>411155</v>
          </cell>
          <cell r="B1601" t="str">
            <v>PR</v>
          </cell>
          <cell r="C1601" t="str">
            <v>IVATÉ</v>
          </cell>
          <cell r="D1601" t="str">
            <v>411155</v>
          </cell>
          <cell r="E1601">
            <v>153</v>
          </cell>
          <cell r="F1601">
            <v>14642030</v>
          </cell>
          <cell r="G1601">
            <v>482</v>
          </cell>
          <cell r="H1601">
            <v>15838544</v>
          </cell>
          <cell r="I1601">
            <v>1909</v>
          </cell>
          <cell r="J1601">
            <v>13531264</v>
          </cell>
        </row>
        <row r="1602">
          <cell r="A1602">
            <v>411170</v>
          </cell>
          <cell r="B1602" t="str">
            <v>PR</v>
          </cell>
          <cell r="C1602" t="str">
            <v>JABOTI</v>
          </cell>
          <cell r="D1602" t="str">
            <v>411170</v>
          </cell>
          <cell r="F1602">
            <v>14141656</v>
          </cell>
          <cell r="H1602">
            <v>16313729</v>
          </cell>
          <cell r="J1602">
            <v>14279979</v>
          </cell>
        </row>
        <row r="1603">
          <cell r="A1603">
            <v>411180</v>
          </cell>
          <cell r="B1603" t="str">
            <v>PR</v>
          </cell>
          <cell r="C1603" t="str">
            <v>JACAREZINHO</v>
          </cell>
          <cell r="D1603" t="str">
            <v>411180</v>
          </cell>
          <cell r="F1603">
            <v>1792000</v>
          </cell>
          <cell r="H1603">
            <v>1920000</v>
          </cell>
          <cell r="J1603">
            <v>1536000</v>
          </cell>
        </row>
        <row r="1604">
          <cell r="A1604">
            <v>411190</v>
          </cell>
          <cell r="B1604" t="str">
            <v>PR</v>
          </cell>
          <cell r="C1604" t="str">
            <v>JAGUAPITÃ</v>
          </cell>
          <cell r="D1604" t="str">
            <v>411190</v>
          </cell>
          <cell r="F1604">
            <v>3732792</v>
          </cell>
          <cell r="H1604">
            <v>3999420</v>
          </cell>
          <cell r="J1604">
            <v>3199536</v>
          </cell>
        </row>
        <row r="1605">
          <cell r="A1605">
            <v>411200</v>
          </cell>
          <cell r="B1605" t="str">
            <v>PR</v>
          </cell>
          <cell r="C1605" t="str">
            <v>JAGUARIAÍVA</v>
          </cell>
          <cell r="D1605" t="str">
            <v>411200</v>
          </cell>
          <cell r="F1605">
            <v>7953792</v>
          </cell>
          <cell r="H1605">
            <v>8521920</v>
          </cell>
          <cell r="J1605">
            <v>6817536</v>
          </cell>
        </row>
        <row r="1606">
          <cell r="A1606">
            <v>411220</v>
          </cell>
          <cell r="B1606" t="str">
            <v>PR</v>
          </cell>
          <cell r="C1606" t="str">
            <v>JANIÓPOLIS</v>
          </cell>
          <cell r="D1606" t="str">
            <v>411220</v>
          </cell>
          <cell r="F1606">
            <v>5324310488</v>
          </cell>
          <cell r="H1606">
            <v>5704618380</v>
          </cell>
          <cell r="J1606">
            <v>4563694704</v>
          </cell>
        </row>
        <row r="1607">
          <cell r="A1607">
            <v>411230</v>
          </cell>
          <cell r="B1607" t="str">
            <v>PR</v>
          </cell>
          <cell r="C1607" t="str">
            <v>JAPIRA</v>
          </cell>
          <cell r="D1607" t="str">
            <v>411230</v>
          </cell>
          <cell r="F1607">
            <v>0</v>
          </cell>
          <cell r="H1607">
            <v>0</v>
          </cell>
          <cell r="J1607">
            <v>0</v>
          </cell>
        </row>
        <row r="1608">
          <cell r="A1608">
            <v>411250</v>
          </cell>
          <cell r="B1608" t="str">
            <v>PR</v>
          </cell>
          <cell r="C1608" t="str">
            <v>JARDIM ALEGRE</v>
          </cell>
          <cell r="D1608" t="str">
            <v>411250</v>
          </cell>
          <cell r="F1608">
            <v>19792416</v>
          </cell>
          <cell r="H1608">
            <v>21206160</v>
          </cell>
          <cell r="J1608">
            <v>16964928</v>
          </cell>
        </row>
        <row r="1609">
          <cell r="A1609">
            <v>411275</v>
          </cell>
          <cell r="B1609" t="str">
            <v>PR</v>
          </cell>
          <cell r="C1609" t="str">
            <v>JESUÍTAS</v>
          </cell>
          <cell r="D1609" t="str">
            <v>411275</v>
          </cell>
          <cell r="F1609">
            <v>1176</v>
          </cell>
          <cell r="H1609">
            <v>1260</v>
          </cell>
          <cell r="J1609">
            <v>1008</v>
          </cell>
        </row>
        <row r="1610">
          <cell r="A1610">
            <v>411290</v>
          </cell>
          <cell r="B1610" t="str">
            <v>PR</v>
          </cell>
          <cell r="C1610" t="str">
            <v>JUNDIAÍ DO SUL</v>
          </cell>
          <cell r="D1610" t="str">
            <v>411290</v>
          </cell>
          <cell r="F1610">
            <v>408884</v>
          </cell>
          <cell r="H1610">
            <v>438090</v>
          </cell>
          <cell r="J1610">
            <v>350472</v>
          </cell>
        </row>
        <row r="1611">
          <cell r="A1611">
            <v>411295</v>
          </cell>
          <cell r="B1611" t="str">
            <v>PR</v>
          </cell>
          <cell r="C1611" t="str">
            <v>JURANDA</v>
          </cell>
          <cell r="D1611" t="str">
            <v>411295</v>
          </cell>
          <cell r="F1611">
            <v>11089540</v>
          </cell>
          <cell r="H1611">
            <v>11881650</v>
          </cell>
          <cell r="J1611">
            <v>9505320</v>
          </cell>
        </row>
        <row r="1612">
          <cell r="A1612">
            <v>411300</v>
          </cell>
          <cell r="B1612" t="str">
            <v>PR</v>
          </cell>
          <cell r="C1612" t="str">
            <v>JUSSARA</v>
          </cell>
          <cell r="D1612" t="str">
            <v>411300</v>
          </cell>
          <cell r="F1612">
            <v>2281244</v>
          </cell>
          <cell r="H1612">
            <v>2444190</v>
          </cell>
          <cell r="J1612">
            <v>1955352</v>
          </cell>
        </row>
        <row r="1613">
          <cell r="A1613">
            <v>411310</v>
          </cell>
          <cell r="B1613" t="str">
            <v>PR</v>
          </cell>
          <cell r="C1613" t="str">
            <v>KALORÉ</v>
          </cell>
          <cell r="D1613" t="str">
            <v>411310</v>
          </cell>
          <cell r="F1613">
            <v>21945672</v>
          </cell>
          <cell r="H1613">
            <v>23513220</v>
          </cell>
          <cell r="J1613">
            <v>18810576</v>
          </cell>
        </row>
        <row r="1614">
          <cell r="A1614">
            <v>411325</v>
          </cell>
          <cell r="B1614" t="str">
            <v>PR</v>
          </cell>
          <cell r="C1614" t="str">
            <v>LARANJAL</v>
          </cell>
          <cell r="D1614" t="str">
            <v>411325</v>
          </cell>
          <cell r="E1614">
            <v>63710</v>
          </cell>
          <cell r="F1614">
            <v>23751408</v>
          </cell>
          <cell r="G1614">
            <v>3478</v>
          </cell>
          <cell r="H1614">
            <v>23290514</v>
          </cell>
          <cell r="I1614">
            <v>4267</v>
          </cell>
          <cell r="J1614">
            <v>18862120</v>
          </cell>
        </row>
        <row r="1615">
          <cell r="A1615">
            <v>411330</v>
          </cell>
          <cell r="B1615" t="str">
            <v>PR</v>
          </cell>
          <cell r="C1615" t="str">
            <v>LARANJEIRAS DO SUL</v>
          </cell>
          <cell r="D1615" t="str">
            <v>411330</v>
          </cell>
          <cell r="F1615">
            <v>6113744</v>
          </cell>
          <cell r="H1615">
            <v>6550440</v>
          </cell>
          <cell r="J1615">
            <v>5240352</v>
          </cell>
        </row>
        <row r="1616">
          <cell r="A1616">
            <v>411340</v>
          </cell>
          <cell r="B1616" t="str">
            <v>PR</v>
          </cell>
          <cell r="C1616" t="str">
            <v>LEÓPOLIS</v>
          </cell>
          <cell r="D1616" t="str">
            <v>411340</v>
          </cell>
          <cell r="E1616">
            <v>2810</v>
          </cell>
          <cell r="F1616">
            <v>38261506</v>
          </cell>
          <cell r="G1616">
            <v>399</v>
          </cell>
          <cell r="H1616">
            <v>41606777</v>
          </cell>
          <cell r="I1616">
            <v>24844</v>
          </cell>
          <cell r="J1616">
            <v>33929273</v>
          </cell>
        </row>
        <row r="1617">
          <cell r="A1617">
            <v>411342</v>
          </cell>
          <cell r="B1617" t="str">
            <v>PR</v>
          </cell>
          <cell r="C1617" t="str">
            <v>LIDIANÓPOLIS</v>
          </cell>
          <cell r="D1617" t="str">
            <v>411342</v>
          </cell>
          <cell r="F1617">
            <v>5959912</v>
          </cell>
          <cell r="H1617">
            <v>6385620</v>
          </cell>
          <cell r="J1617">
            <v>5108496</v>
          </cell>
        </row>
        <row r="1618">
          <cell r="A1618">
            <v>411345</v>
          </cell>
          <cell r="B1618" t="str">
            <v>PR</v>
          </cell>
          <cell r="C1618" t="str">
            <v>LINDOESTE</v>
          </cell>
          <cell r="D1618" t="str">
            <v>411345</v>
          </cell>
          <cell r="F1618">
            <v>691853120</v>
          </cell>
          <cell r="H1618">
            <v>741271200</v>
          </cell>
          <cell r="J1618">
            <v>593016960</v>
          </cell>
        </row>
        <row r="1619">
          <cell r="A1619">
            <v>411360</v>
          </cell>
          <cell r="B1619" t="str">
            <v>PR</v>
          </cell>
          <cell r="C1619" t="str">
            <v>LOBATO</v>
          </cell>
          <cell r="D1619" t="str">
            <v>411360</v>
          </cell>
          <cell r="F1619">
            <v>10071880</v>
          </cell>
          <cell r="H1619">
            <v>10791300</v>
          </cell>
          <cell r="J1619">
            <v>8633040</v>
          </cell>
        </row>
        <row r="1620">
          <cell r="A1620">
            <v>411373</v>
          </cell>
          <cell r="B1620" t="str">
            <v>PR</v>
          </cell>
          <cell r="C1620" t="str">
            <v>LUIZIANA</v>
          </cell>
          <cell r="D1620" t="str">
            <v>411373</v>
          </cell>
          <cell r="E1620">
            <v>95954</v>
          </cell>
          <cell r="F1620">
            <v>26011103</v>
          </cell>
          <cell r="G1620">
            <v>101714</v>
          </cell>
          <cell r="H1620">
            <v>29190602</v>
          </cell>
          <cell r="I1620">
            <v>128857</v>
          </cell>
          <cell r="J1620">
            <v>22992042</v>
          </cell>
        </row>
        <row r="1621">
          <cell r="A1621">
            <v>411375</v>
          </cell>
          <cell r="B1621" t="str">
            <v>PR</v>
          </cell>
          <cell r="C1621" t="str">
            <v>LUNARDELLI</v>
          </cell>
          <cell r="D1621" t="str">
            <v>411375</v>
          </cell>
          <cell r="E1621">
            <v>37533</v>
          </cell>
          <cell r="F1621">
            <v>14688005</v>
          </cell>
          <cell r="G1621">
            <v>1588</v>
          </cell>
          <cell r="H1621">
            <v>16077909</v>
          </cell>
          <cell r="I1621">
            <v>13385</v>
          </cell>
          <cell r="J1621">
            <v>12712946</v>
          </cell>
        </row>
        <row r="1622">
          <cell r="A1622">
            <v>411400</v>
          </cell>
          <cell r="B1622" t="str">
            <v>PR</v>
          </cell>
          <cell r="C1622" t="str">
            <v>MAMBORÊ</v>
          </cell>
          <cell r="D1622" t="str">
            <v>411400</v>
          </cell>
          <cell r="F1622">
            <v>44079588</v>
          </cell>
          <cell r="H1622">
            <v>47228130</v>
          </cell>
          <cell r="J1622">
            <v>37782504</v>
          </cell>
        </row>
        <row r="1623">
          <cell r="A1623">
            <v>411410</v>
          </cell>
          <cell r="B1623" t="str">
            <v>PR</v>
          </cell>
          <cell r="C1623" t="str">
            <v>MANDAGUAÇU</v>
          </cell>
          <cell r="D1623" t="str">
            <v>411410</v>
          </cell>
          <cell r="E1623">
            <v>641110</v>
          </cell>
          <cell r="F1623">
            <v>80875207</v>
          </cell>
          <cell r="G1623">
            <v>820987</v>
          </cell>
          <cell r="H1623">
            <v>85079892</v>
          </cell>
          <cell r="I1623">
            <v>524411</v>
          </cell>
          <cell r="J1623">
            <v>61475945</v>
          </cell>
        </row>
        <row r="1624">
          <cell r="A1624">
            <v>411435</v>
          </cell>
          <cell r="B1624" t="str">
            <v>PR</v>
          </cell>
          <cell r="C1624" t="str">
            <v>MANFRINÓPOLIS</v>
          </cell>
          <cell r="D1624" t="str">
            <v>411435</v>
          </cell>
          <cell r="F1624">
            <v>2846984</v>
          </cell>
          <cell r="H1624">
            <v>3050340</v>
          </cell>
          <cell r="J1624">
            <v>2440272</v>
          </cell>
        </row>
        <row r="1625">
          <cell r="A1625">
            <v>411450</v>
          </cell>
          <cell r="B1625" t="str">
            <v>PR</v>
          </cell>
          <cell r="C1625" t="str">
            <v>MANOEL RIBAS</v>
          </cell>
          <cell r="D1625" t="str">
            <v>411450</v>
          </cell>
          <cell r="F1625">
            <v>40102244</v>
          </cell>
          <cell r="H1625">
            <v>42966690</v>
          </cell>
          <cell r="J1625">
            <v>34373352</v>
          </cell>
        </row>
        <row r="1626">
          <cell r="A1626">
            <v>411470</v>
          </cell>
          <cell r="B1626" t="str">
            <v>PR</v>
          </cell>
          <cell r="C1626" t="str">
            <v>MARIA HELENA</v>
          </cell>
          <cell r="D1626" t="str">
            <v>411470</v>
          </cell>
          <cell r="F1626">
            <v>705992</v>
          </cell>
          <cell r="H1626">
            <v>756420</v>
          </cell>
          <cell r="J1626">
            <v>605136</v>
          </cell>
        </row>
        <row r="1627">
          <cell r="A1627">
            <v>411500</v>
          </cell>
          <cell r="B1627" t="str">
            <v>PR</v>
          </cell>
          <cell r="C1627" t="str">
            <v>MARILENA</v>
          </cell>
          <cell r="D1627" t="str">
            <v>411500</v>
          </cell>
          <cell r="F1627">
            <v>9594592</v>
          </cell>
          <cell r="H1627">
            <v>10279920</v>
          </cell>
          <cell r="J1627">
            <v>8223936</v>
          </cell>
        </row>
        <row r="1628">
          <cell r="A1628">
            <v>411510</v>
          </cell>
          <cell r="B1628" t="str">
            <v>PR</v>
          </cell>
          <cell r="C1628" t="str">
            <v>MARILUZ</v>
          </cell>
          <cell r="D1628" t="str">
            <v>411510</v>
          </cell>
          <cell r="E1628">
            <v>4712</v>
          </cell>
          <cell r="F1628">
            <v>44342195</v>
          </cell>
          <cell r="G1628">
            <v>48</v>
          </cell>
          <cell r="H1628">
            <v>48665829</v>
          </cell>
          <cell r="I1628">
            <v>114</v>
          </cell>
          <cell r="J1628">
            <v>42520348</v>
          </cell>
        </row>
        <row r="1629">
          <cell r="A1629">
            <v>411540</v>
          </cell>
          <cell r="B1629" t="str">
            <v>PR</v>
          </cell>
          <cell r="C1629" t="str">
            <v>MARMELEIRO</v>
          </cell>
          <cell r="D1629" t="str">
            <v>411540</v>
          </cell>
          <cell r="F1629">
            <v>1260</v>
          </cell>
          <cell r="H1629">
            <v>1350</v>
          </cell>
          <cell r="J1629">
            <v>1080</v>
          </cell>
        </row>
        <row r="1630">
          <cell r="A1630">
            <v>411545</v>
          </cell>
          <cell r="B1630" t="str">
            <v>PR</v>
          </cell>
          <cell r="C1630" t="str">
            <v>MARQUINHO</v>
          </cell>
          <cell r="D1630" t="str">
            <v>411545</v>
          </cell>
          <cell r="E1630">
            <v>4198</v>
          </cell>
          <cell r="F1630">
            <v>15500223</v>
          </cell>
          <cell r="G1630">
            <v>213475</v>
          </cell>
          <cell r="H1630">
            <v>17868341</v>
          </cell>
          <cell r="I1630">
            <v>4415</v>
          </cell>
          <cell r="J1630">
            <v>12713079</v>
          </cell>
        </row>
        <row r="1631">
          <cell r="A1631">
            <v>411570</v>
          </cell>
          <cell r="B1631" t="str">
            <v>PR</v>
          </cell>
          <cell r="C1631" t="str">
            <v>MATINHOS</v>
          </cell>
          <cell r="D1631" t="str">
            <v>411570</v>
          </cell>
          <cell r="F1631">
            <v>56303576</v>
          </cell>
          <cell r="H1631">
            <v>60325260</v>
          </cell>
          <cell r="J1631">
            <v>48260208</v>
          </cell>
        </row>
        <row r="1632">
          <cell r="A1632">
            <v>411573</v>
          </cell>
          <cell r="B1632" t="str">
            <v>PR</v>
          </cell>
          <cell r="C1632" t="str">
            <v>MATO RICO</v>
          </cell>
          <cell r="D1632" t="str">
            <v>411573</v>
          </cell>
          <cell r="E1632">
            <v>12729</v>
          </cell>
          <cell r="F1632">
            <v>50316119</v>
          </cell>
          <cell r="G1632">
            <v>100</v>
          </cell>
          <cell r="H1632">
            <v>54685005</v>
          </cell>
          <cell r="J1632">
            <v>43875031</v>
          </cell>
        </row>
        <row r="1633">
          <cell r="A1633">
            <v>411590</v>
          </cell>
          <cell r="B1633" t="str">
            <v>PR</v>
          </cell>
          <cell r="C1633" t="str">
            <v>MIRADOR</v>
          </cell>
          <cell r="D1633" t="str">
            <v>411590</v>
          </cell>
          <cell r="F1633">
            <v>0</v>
          </cell>
          <cell r="H1633">
            <v>0</v>
          </cell>
          <cell r="J1633">
            <v>0</v>
          </cell>
        </row>
        <row r="1634">
          <cell r="A1634">
            <v>411620</v>
          </cell>
          <cell r="B1634" t="str">
            <v>PR</v>
          </cell>
          <cell r="C1634" t="str">
            <v>MORRETES</v>
          </cell>
          <cell r="D1634" t="str">
            <v>411620</v>
          </cell>
          <cell r="F1634">
            <v>0</v>
          </cell>
          <cell r="H1634">
            <v>0</v>
          </cell>
          <cell r="J1634">
            <v>0</v>
          </cell>
        </row>
        <row r="1635">
          <cell r="A1635">
            <v>411630</v>
          </cell>
          <cell r="B1635" t="str">
            <v>PR</v>
          </cell>
          <cell r="C1635" t="str">
            <v>MUNHOZ DE MELO</v>
          </cell>
          <cell r="D1635" t="str">
            <v>411630</v>
          </cell>
          <cell r="F1635">
            <v>4056108</v>
          </cell>
          <cell r="H1635">
            <v>4345830</v>
          </cell>
          <cell r="J1635">
            <v>3476664</v>
          </cell>
        </row>
        <row r="1636">
          <cell r="A1636">
            <v>411640</v>
          </cell>
          <cell r="B1636" t="str">
            <v>PR</v>
          </cell>
          <cell r="C1636" t="str">
            <v>NOSSA SENHORA DAS GRAÇAS</v>
          </cell>
          <cell r="D1636" t="str">
            <v>411640</v>
          </cell>
          <cell r="E1636">
            <v>2927</v>
          </cell>
          <cell r="F1636">
            <v>8816881</v>
          </cell>
          <cell r="G1636">
            <v>3089</v>
          </cell>
          <cell r="H1636">
            <v>9398682</v>
          </cell>
          <cell r="I1636">
            <v>4393</v>
          </cell>
          <cell r="J1636">
            <v>7411268</v>
          </cell>
        </row>
        <row r="1637">
          <cell r="A1637">
            <v>411680</v>
          </cell>
          <cell r="B1637" t="str">
            <v>PR</v>
          </cell>
          <cell r="C1637" t="str">
            <v>NOVA CANTU</v>
          </cell>
          <cell r="D1637" t="str">
            <v>411680</v>
          </cell>
          <cell r="F1637">
            <v>661640</v>
          </cell>
          <cell r="H1637">
            <v>708900</v>
          </cell>
          <cell r="J1637">
            <v>567120</v>
          </cell>
        </row>
        <row r="1638">
          <cell r="A1638">
            <v>411690</v>
          </cell>
          <cell r="B1638" t="str">
            <v>PR</v>
          </cell>
          <cell r="C1638" t="str">
            <v>NOVA ESPERANÇA</v>
          </cell>
          <cell r="D1638" t="str">
            <v>411690</v>
          </cell>
          <cell r="F1638">
            <v>68600</v>
          </cell>
          <cell r="H1638">
            <v>73500</v>
          </cell>
          <cell r="J1638">
            <v>58800</v>
          </cell>
        </row>
        <row r="1639">
          <cell r="A1639">
            <v>411705</v>
          </cell>
          <cell r="B1639" t="str">
            <v>PR</v>
          </cell>
          <cell r="C1639" t="str">
            <v>NOVA LARANJEIRAS</v>
          </cell>
          <cell r="D1639" t="str">
            <v>411705</v>
          </cell>
          <cell r="F1639">
            <v>29408288</v>
          </cell>
          <cell r="H1639">
            <v>31508880</v>
          </cell>
          <cell r="J1639">
            <v>25207104</v>
          </cell>
        </row>
        <row r="1640">
          <cell r="A1640">
            <v>411721</v>
          </cell>
          <cell r="B1640" t="str">
            <v>PR</v>
          </cell>
          <cell r="C1640" t="str">
            <v>NOVA SANTA BÁRBARA</v>
          </cell>
          <cell r="D1640" t="str">
            <v>411721</v>
          </cell>
          <cell r="E1640">
            <v>60</v>
          </cell>
          <cell r="F1640">
            <v>4943732</v>
          </cell>
          <cell r="G1640">
            <v>981</v>
          </cell>
          <cell r="H1640">
            <v>5149127</v>
          </cell>
          <cell r="J1640">
            <v>4428463</v>
          </cell>
        </row>
        <row r="1641">
          <cell r="A1641">
            <v>411727</v>
          </cell>
          <cell r="B1641" t="str">
            <v>PR</v>
          </cell>
          <cell r="C1641" t="str">
            <v>NOVA TEBAS</v>
          </cell>
          <cell r="D1641" t="str">
            <v>411727</v>
          </cell>
          <cell r="F1641">
            <v>3246432</v>
          </cell>
          <cell r="H1641">
            <v>3478320</v>
          </cell>
          <cell r="J1641">
            <v>2782656</v>
          </cell>
        </row>
        <row r="1642">
          <cell r="A1642">
            <v>411729</v>
          </cell>
          <cell r="B1642" t="str">
            <v>PR</v>
          </cell>
          <cell r="C1642" t="str">
            <v>NOVO ITACOLOMI</v>
          </cell>
          <cell r="D1642" t="str">
            <v>411729</v>
          </cell>
          <cell r="F1642">
            <v>2466380</v>
          </cell>
          <cell r="H1642">
            <v>2642550</v>
          </cell>
          <cell r="J1642">
            <v>2114040</v>
          </cell>
        </row>
        <row r="1643">
          <cell r="A1643">
            <v>411730</v>
          </cell>
          <cell r="B1643" t="str">
            <v>PR</v>
          </cell>
          <cell r="C1643" t="str">
            <v>ORTIGUEIRA</v>
          </cell>
          <cell r="D1643" t="str">
            <v>411730</v>
          </cell>
          <cell r="F1643">
            <v>21585144</v>
          </cell>
          <cell r="H1643">
            <v>23126940</v>
          </cell>
          <cell r="J1643">
            <v>18501552</v>
          </cell>
        </row>
        <row r="1644">
          <cell r="A1644">
            <v>411745</v>
          </cell>
          <cell r="B1644" t="str">
            <v>PR</v>
          </cell>
          <cell r="C1644" t="str">
            <v>OURO VERDE DO OESTE</v>
          </cell>
          <cell r="D1644" t="str">
            <v>411745</v>
          </cell>
          <cell r="F1644">
            <v>7384608</v>
          </cell>
          <cell r="H1644">
            <v>7912080</v>
          </cell>
          <cell r="J1644">
            <v>6329700</v>
          </cell>
        </row>
        <row r="1645">
          <cell r="A1645">
            <v>411750</v>
          </cell>
          <cell r="B1645" t="str">
            <v>PR</v>
          </cell>
          <cell r="C1645" t="str">
            <v>PAIÇANDU</v>
          </cell>
          <cell r="D1645" t="str">
            <v>411750</v>
          </cell>
          <cell r="F1645">
            <v>29547952</v>
          </cell>
          <cell r="H1645">
            <v>31658520</v>
          </cell>
          <cell r="J1645">
            <v>25326816</v>
          </cell>
        </row>
        <row r="1646">
          <cell r="A1646">
            <v>411770</v>
          </cell>
          <cell r="B1646" t="str">
            <v>PR</v>
          </cell>
          <cell r="C1646" t="str">
            <v>PALMEIRA</v>
          </cell>
          <cell r="D1646" t="str">
            <v>411770</v>
          </cell>
          <cell r="F1646">
            <v>53154584</v>
          </cell>
          <cell r="H1646">
            <v>56951340</v>
          </cell>
          <cell r="J1646">
            <v>45561072</v>
          </cell>
        </row>
        <row r="1647">
          <cell r="A1647">
            <v>411780</v>
          </cell>
          <cell r="B1647" t="str">
            <v>PR</v>
          </cell>
          <cell r="C1647" t="str">
            <v>PALMITAL</v>
          </cell>
          <cell r="D1647" t="str">
            <v>411780</v>
          </cell>
          <cell r="E1647">
            <v>90</v>
          </cell>
          <cell r="F1647">
            <v>53881264</v>
          </cell>
          <cell r="H1647">
            <v>57763207</v>
          </cell>
          <cell r="J1647">
            <v>45229860</v>
          </cell>
        </row>
        <row r="1648">
          <cell r="A1648">
            <v>411820</v>
          </cell>
          <cell r="B1648" t="str">
            <v>PR</v>
          </cell>
          <cell r="C1648" t="str">
            <v>PARANAGUÁ</v>
          </cell>
          <cell r="D1648" t="str">
            <v>411820</v>
          </cell>
          <cell r="F1648">
            <v>118039096</v>
          </cell>
          <cell r="H1648">
            <v>126470460</v>
          </cell>
          <cell r="J1648">
            <v>101176368</v>
          </cell>
        </row>
        <row r="1649">
          <cell r="A1649">
            <v>411830</v>
          </cell>
          <cell r="B1649" t="str">
            <v>PR</v>
          </cell>
          <cell r="C1649" t="str">
            <v>PARANAPOEMA</v>
          </cell>
          <cell r="D1649" t="str">
            <v>411830</v>
          </cell>
          <cell r="F1649">
            <v>6192563</v>
          </cell>
          <cell r="H1649">
            <v>8551221</v>
          </cell>
          <cell r="I1649">
            <v>3193</v>
          </cell>
          <cell r="J1649">
            <v>5765877</v>
          </cell>
        </row>
        <row r="1650">
          <cell r="A1650">
            <v>411860</v>
          </cell>
          <cell r="B1650" t="str">
            <v>PR</v>
          </cell>
          <cell r="C1650" t="str">
            <v>PAULA FREITAS</v>
          </cell>
          <cell r="D1650" t="str">
            <v>411860</v>
          </cell>
          <cell r="F1650">
            <v>2573984</v>
          </cell>
          <cell r="H1650">
            <v>2757840</v>
          </cell>
          <cell r="J1650">
            <v>2206272</v>
          </cell>
        </row>
        <row r="1651">
          <cell r="A1651">
            <v>411870</v>
          </cell>
          <cell r="B1651" t="str">
            <v>PR</v>
          </cell>
          <cell r="C1651" t="str">
            <v>PAULO FRONTIN</v>
          </cell>
          <cell r="D1651" t="str">
            <v>411870</v>
          </cell>
          <cell r="F1651">
            <v>27328224</v>
          </cell>
          <cell r="H1651">
            <v>29280240</v>
          </cell>
          <cell r="J1651">
            <v>23424192</v>
          </cell>
        </row>
        <row r="1652">
          <cell r="A1652">
            <v>411880</v>
          </cell>
          <cell r="B1652" t="str">
            <v>PR</v>
          </cell>
          <cell r="C1652" t="str">
            <v>PEABIRU</v>
          </cell>
          <cell r="D1652" t="str">
            <v>411880</v>
          </cell>
          <cell r="F1652">
            <v>1853712</v>
          </cell>
          <cell r="H1652">
            <v>1986120</v>
          </cell>
          <cell r="J1652">
            <v>1588896</v>
          </cell>
        </row>
        <row r="1653">
          <cell r="A1653">
            <v>411885</v>
          </cell>
          <cell r="B1653" t="str">
            <v>PR</v>
          </cell>
          <cell r="C1653" t="str">
            <v>PEROBAL</v>
          </cell>
          <cell r="D1653" t="str">
            <v>411885</v>
          </cell>
          <cell r="E1653">
            <v>7389</v>
          </cell>
          <cell r="F1653">
            <v>9012309</v>
          </cell>
          <cell r="G1653">
            <v>3833</v>
          </cell>
          <cell r="H1653">
            <v>9587919</v>
          </cell>
          <cell r="I1653">
            <v>9965</v>
          </cell>
          <cell r="J1653">
            <v>8546247</v>
          </cell>
        </row>
        <row r="1654">
          <cell r="A1654">
            <v>411910</v>
          </cell>
          <cell r="B1654" t="str">
            <v>PR</v>
          </cell>
          <cell r="C1654" t="str">
            <v>PIÊN</v>
          </cell>
          <cell r="D1654" t="str">
            <v>411910</v>
          </cell>
          <cell r="F1654">
            <v>2332512</v>
          </cell>
          <cell r="H1654">
            <v>2499120</v>
          </cell>
          <cell r="J1654">
            <v>1999296</v>
          </cell>
        </row>
        <row r="1655">
          <cell r="A1655">
            <v>411925</v>
          </cell>
          <cell r="B1655" t="str">
            <v>PR</v>
          </cell>
          <cell r="C1655" t="str">
            <v>PINHAL DE SÃO BENTO</v>
          </cell>
          <cell r="D1655" t="str">
            <v>411925</v>
          </cell>
          <cell r="E1655">
            <v>13481</v>
          </cell>
          <cell r="F1655">
            <v>22065246</v>
          </cell>
          <cell r="G1655">
            <v>7820</v>
          </cell>
          <cell r="H1655">
            <v>22355308</v>
          </cell>
          <cell r="I1655">
            <v>9552</v>
          </cell>
          <cell r="J1655">
            <v>16910127</v>
          </cell>
        </row>
        <row r="1656">
          <cell r="A1656">
            <v>411920</v>
          </cell>
          <cell r="B1656" t="str">
            <v>PR</v>
          </cell>
          <cell r="C1656" t="str">
            <v>PINHALÃO</v>
          </cell>
          <cell r="D1656" t="str">
            <v>411920</v>
          </cell>
          <cell r="E1656">
            <v>9215</v>
          </cell>
          <cell r="F1656">
            <v>22250280</v>
          </cell>
          <cell r="G1656">
            <v>6806</v>
          </cell>
          <cell r="H1656">
            <v>25416343</v>
          </cell>
          <cell r="I1656">
            <v>1231</v>
          </cell>
          <cell r="J1656">
            <v>20007233</v>
          </cell>
        </row>
        <row r="1657">
          <cell r="A1657">
            <v>411930</v>
          </cell>
          <cell r="B1657" t="str">
            <v>PR</v>
          </cell>
          <cell r="C1657" t="str">
            <v>PINHÃO</v>
          </cell>
          <cell r="D1657" t="str">
            <v>411930</v>
          </cell>
          <cell r="F1657">
            <v>82723956</v>
          </cell>
          <cell r="H1657">
            <v>88632810</v>
          </cell>
          <cell r="J1657">
            <v>70906248</v>
          </cell>
        </row>
        <row r="1658">
          <cell r="A1658">
            <v>411960</v>
          </cell>
          <cell r="B1658" t="str">
            <v>PR</v>
          </cell>
          <cell r="C1658" t="str">
            <v>PITANGA</v>
          </cell>
          <cell r="D1658" t="str">
            <v>411960</v>
          </cell>
          <cell r="F1658">
            <v>52909276</v>
          </cell>
          <cell r="H1658">
            <v>56688510</v>
          </cell>
          <cell r="J1658">
            <v>45350808</v>
          </cell>
        </row>
        <row r="1659">
          <cell r="A1659">
            <v>411965</v>
          </cell>
          <cell r="B1659" t="str">
            <v>PR</v>
          </cell>
          <cell r="C1659" t="str">
            <v>PITANGUEIRAS</v>
          </cell>
          <cell r="D1659" t="str">
            <v>411965</v>
          </cell>
          <cell r="F1659">
            <v>5472628</v>
          </cell>
          <cell r="H1659">
            <v>5863530</v>
          </cell>
          <cell r="J1659">
            <v>4690824</v>
          </cell>
        </row>
        <row r="1660">
          <cell r="A1660">
            <v>411970</v>
          </cell>
          <cell r="B1660" t="str">
            <v>PR</v>
          </cell>
          <cell r="C1660" t="str">
            <v>PLANALTINA DO PARANÁ</v>
          </cell>
          <cell r="D1660" t="str">
            <v>411970</v>
          </cell>
          <cell r="F1660">
            <v>6855324</v>
          </cell>
          <cell r="H1660">
            <v>7344990</v>
          </cell>
          <cell r="J1660">
            <v>5875992</v>
          </cell>
        </row>
        <row r="1661">
          <cell r="A1661">
            <v>411995</v>
          </cell>
          <cell r="B1661" t="str">
            <v>PR</v>
          </cell>
          <cell r="C1661" t="str">
            <v>PONTAL DO PARANÁ</v>
          </cell>
          <cell r="D1661" t="str">
            <v>411995</v>
          </cell>
          <cell r="F1661">
            <v>48501124</v>
          </cell>
          <cell r="H1661">
            <v>51965490</v>
          </cell>
          <cell r="J1661">
            <v>41572392</v>
          </cell>
        </row>
        <row r="1662">
          <cell r="A1662">
            <v>412010</v>
          </cell>
          <cell r="B1662" t="str">
            <v>PR</v>
          </cell>
          <cell r="C1662" t="str">
            <v>PORTO AMAZONAS</v>
          </cell>
          <cell r="D1662" t="str">
            <v>412010</v>
          </cell>
          <cell r="F1662">
            <v>2411948</v>
          </cell>
          <cell r="H1662">
            <v>2584230</v>
          </cell>
          <cell r="J1662">
            <v>2067384</v>
          </cell>
        </row>
        <row r="1663">
          <cell r="A1663">
            <v>412015</v>
          </cell>
          <cell r="B1663" t="str">
            <v>PR</v>
          </cell>
          <cell r="C1663" t="str">
            <v>PORTO BARREIRO</v>
          </cell>
          <cell r="D1663" t="str">
            <v>412015</v>
          </cell>
          <cell r="F1663">
            <v>12330248</v>
          </cell>
          <cell r="H1663">
            <v>13210980</v>
          </cell>
          <cell r="J1663">
            <v>10568784</v>
          </cell>
        </row>
        <row r="1664">
          <cell r="A1664">
            <v>412030</v>
          </cell>
          <cell r="B1664" t="str">
            <v>PR</v>
          </cell>
          <cell r="C1664" t="str">
            <v>PORTO VITÓRIA</v>
          </cell>
          <cell r="D1664" t="str">
            <v>412030</v>
          </cell>
          <cell r="F1664">
            <v>18408600</v>
          </cell>
          <cell r="H1664">
            <v>19723500</v>
          </cell>
          <cell r="J1664">
            <v>15778800</v>
          </cell>
        </row>
        <row r="1665">
          <cell r="A1665">
            <v>412040</v>
          </cell>
          <cell r="B1665" t="str">
            <v>PR</v>
          </cell>
          <cell r="C1665" t="str">
            <v>PRESIDENTE CASTELO BRANCO</v>
          </cell>
          <cell r="D1665" t="str">
            <v>412040</v>
          </cell>
          <cell r="F1665">
            <v>36652</v>
          </cell>
          <cell r="H1665">
            <v>39270</v>
          </cell>
          <cell r="J1665">
            <v>31416</v>
          </cell>
        </row>
        <row r="1666">
          <cell r="A1666">
            <v>412050</v>
          </cell>
          <cell r="B1666" t="str">
            <v>PR</v>
          </cell>
          <cell r="C1666" t="str">
            <v>PRIMEIRO DE MAIO</v>
          </cell>
          <cell r="D1666" t="str">
            <v>412050</v>
          </cell>
          <cell r="F1666">
            <v>989128</v>
          </cell>
          <cell r="H1666">
            <v>1059780</v>
          </cell>
          <cell r="J1666">
            <v>847824</v>
          </cell>
        </row>
        <row r="1667">
          <cell r="A1667">
            <v>412070</v>
          </cell>
          <cell r="B1667" t="str">
            <v>PR</v>
          </cell>
          <cell r="C1667" t="str">
            <v>QUATIGUÁ</v>
          </cell>
          <cell r="D1667" t="str">
            <v>412070</v>
          </cell>
          <cell r="E1667">
            <v>5147</v>
          </cell>
          <cell r="F1667">
            <v>35643136</v>
          </cell>
          <cell r="G1667">
            <v>31678</v>
          </cell>
          <cell r="H1667">
            <v>40125885</v>
          </cell>
          <cell r="I1667">
            <v>4140</v>
          </cell>
          <cell r="J1667">
            <v>33234534</v>
          </cell>
        </row>
        <row r="1668">
          <cell r="A1668">
            <v>412080</v>
          </cell>
          <cell r="B1668" t="str">
            <v>PR</v>
          </cell>
          <cell r="C1668" t="str">
            <v>QUATRO BARRAS</v>
          </cell>
          <cell r="D1668" t="str">
            <v>412080</v>
          </cell>
          <cell r="E1668">
            <v>648189</v>
          </cell>
          <cell r="F1668">
            <v>391055923</v>
          </cell>
          <cell r="G1668">
            <v>781659</v>
          </cell>
          <cell r="H1668">
            <v>421234935</v>
          </cell>
          <cell r="I1668">
            <v>523287</v>
          </cell>
          <cell r="J1668">
            <v>336393937</v>
          </cell>
        </row>
        <row r="1669">
          <cell r="A1669">
            <v>412090</v>
          </cell>
          <cell r="B1669" t="str">
            <v>PR</v>
          </cell>
          <cell r="C1669" t="str">
            <v>QUEDAS DO IGUAÇU</v>
          </cell>
          <cell r="D1669" t="str">
            <v>412090</v>
          </cell>
          <cell r="F1669">
            <v>569580480</v>
          </cell>
          <cell r="H1669">
            <v>610264800</v>
          </cell>
          <cell r="J1669">
            <v>488211840</v>
          </cell>
        </row>
        <row r="1670">
          <cell r="A1670">
            <v>412110</v>
          </cell>
          <cell r="B1670" t="str">
            <v>PR</v>
          </cell>
          <cell r="C1670" t="str">
            <v>QUINTA DO SOL</v>
          </cell>
          <cell r="D1670" t="str">
            <v>412110</v>
          </cell>
          <cell r="F1670">
            <v>1892240</v>
          </cell>
          <cell r="H1670">
            <v>2027400</v>
          </cell>
          <cell r="J1670">
            <v>1621920</v>
          </cell>
        </row>
        <row r="1671">
          <cell r="A1671">
            <v>412120</v>
          </cell>
          <cell r="B1671" t="str">
            <v>PR</v>
          </cell>
          <cell r="C1671" t="str">
            <v>QUITANDINHA</v>
          </cell>
          <cell r="D1671" t="str">
            <v>412120</v>
          </cell>
          <cell r="E1671">
            <v>184044</v>
          </cell>
          <cell r="F1671">
            <v>106010685</v>
          </cell>
          <cell r="G1671">
            <v>178818</v>
          </cell>
          <cell r="H1671">
            <v>120646560</v>
          </cell>
          <cell r="I1671">
            <v>335834</v>
          </cell>
          <cell r="J1671">
            <v>96542309</v>
          </cell>
        </row>
        <row r="1672">
          <cell r="A1672">
            <v>412150</v>
          </cell>
          <cell r="B1672" t="str">
            <v>PR</v>
          </cell>
          <cell r="C1672" t="str">
            <v>REBOUÇAS</v>
          </cell>
          <cell r="D1672" t="str">
            <v>412150</v>
          </cell>
          <cell r="F1672">
            <v>5508216</v>
          </cell>
          <cell r="H1672">
            <v>5901660</v>
          </cell>
          <cell r="J1672">
            <v>4721328</v>
          </cell>
        </row>
        <row r="1673">
          <cell r="A1673">
            <v>412170</v>
          </cell>
          <cell r="B1673" t="str">
            <v>PR</v>
          </cell>
          <cell r="C1673" t="str">
            <v>RESERVA</v>
          </cell>
          <cell r="D1673" t="str">
            <v>412170</v>
          </cell>
          <cell r="F1673">
            <v>0</v>
          </cell>
          <cell r="H1673">
            <v>0</v>
          </cell>
          <cell r="J1673">
            <v>0</v>
          </cell>
        </row>
        <row r="1674">
          <cell r="A1674">
            <v>412175</v>
          </cell>
          <cell r="B1674" t="str">
            <v>PR</v>
          </cell>
          <cell r="C1674" t="str">
            <v>RESERVA DO IGUAÇU</v>
          </cell>
          <cell r="D1674" t="str">
            <v>412175</v>
          </cell>
          <cell r="E1674">
            <v>23</v>
          </cell>
          <cell r="F1674">
            <v>16153934</v>
          </cell>
          <cell r="H1674">
            <v>18010118</v>
          </cell>
          <cell r="I1674">
            <v>7935</v>
          </cell>
          <cell r="J1674">
            <v>14883731</v>
          </cell>
        </row>
        <row r="1675">
          <cell r="A1675">
            <v>412190</v>
          </cell>
          <cell r="B1675" t="str">
            <v>PR</v>
          </cell>
          <cell r="C1675" t="str">
            <v>RIBEIRÃO DO PINHAL</v>
          </cell>
          <cell r="D1675" t="str">
            <v>412190</v>
          </cell>
          <cell r="E1675">
            <v>20</v>
          </cell>
          <cell r="F1675">
            <v>24076791</v>
          </cell>
          <cell r="G1675">
            <v>980</v>
          </cell>
          <cell r="H1675">
            <v>38255920</v>
          </cell>
          <cell r="J1675">
            <v>29607907</v>
          </cell>
        </row>
        <row r="1676">
          <cell r="A1676">
            <v>412200</v>
          </cell>
          <cell r="B1676" t="str">
            <v>PR</v>
          </cell>
          <cell r="C1676" t="str">
            <v>RIO AZUL</v>
          </cell>
          <cell r="D1676" t="str">
            <v>412200</v>
          </cell>
          <cell r="F1676">
            <v>105016016</v>
          </cell>
          <cell r="H1676">
            <v>112517160</v>
          </cell>
          <cell r="J1676">
            <v>90013728</v>
          </cell>
        </row>
        <row r="1677">
          <cell r="A1677">
            <v>412210</v>
          </cell>
          <cell r="B1677" t="str">
            <v>PR</v>
          </cell>
          <cell r="C1677" t="str">
            <v>RIO BOM</v>
          </cell>
          <cell r="D1677" t="str">
            <v>412210</v>
          </cell>
          <cell r="E1677">
            <v>4035</v>
          </cell>
          <cell r="F1677">
            <v>5012445</v>
          </cell>
          <cell r="G1677">
            <v>6863</v>
          </cell>
          <cell r="H1677">
            <v>6206057</v>
          </cell>
          <cell r="I1677">
            <v>4253</v>
          </cell>
          <cell r="J1677">
            <v>4547570</v>
          </cell>
        </row>
        <row r="1678">
          <cell r="A1678">
            <v>412215</v>
          </cell>
          <cell r="B1678" t="str">
            <v>PR</v>
          </cell>
          <cell r="C1678" t="str">
            <v>RIO BONITO DO IGUAÇU</v>
          </cell>
          <cell r="D1678" t="str">
            <v>412215</v>
          </cell>
          <cell r="F1678">
            <v>39173120</v>
          </cell>
          <cell r="H1678">
            <v>41971200</v>
          </cell>
          <cell r="J1678">
            <v>33576960</v>
          </cell>
        </row>
        <row r="1679">
          <cell r="A1679">
            <v>412217</v>
          </cell>
          <cell r="B1679" t="str">
            <v>PR</v>
          </cell>
          <cell r="C1679" t="str">
            <v>RIO BRANCO DO IVAÍ</v>
          </cell>
          <cell r="D1679" t="str">
            <v>412217</v>
          </cell>
          <cell r="E1679">
            <v>150</v>
          </cell>
          <cell r="F1679">
            <v>8959728</v>
          </cell>
          <cell r="G1679">
            <v>372</v>
          </cell>
          <cell r="H1679">
            <v>9523932</v>
          </cell>
          <cell r="I1679">
            <v>2195</v>
          </cell>
          <cell r="J1679">
            <v>8095056</v>
          </cell>
        </row>
        <row r="1680">
          <cell r="A1680">
            <v>412240</v>
          </cell>
          <cell r="B1680" t="str">
            <v>PR</v>
          </cell>
          <cell r="C1680" t="str">
            <v>ROLÂNDIA</v>
          </cell>
          <cell r="D1680" t="str">
            <v>412240</v>
          </cell>
          <cell r="F1680">
            <v>277144</v>
          </cell>
          <cell r="H1680">
            <v>296940</v>
          </cell>
          <cell r="J1680">
            <v>237552</v>
          </cell>
        </row>
        <row r="1681">
          <cell r="A1681">
            <v>412250</v>
          </cell>
          <cell r="B1681" t="str">
            <v>PR</v>
          </cell>
          <cell r="C1681" t="str">
            <v>RONCADOR</v>
          </cell>
          <cell r="D1681" t="str">
            <v>412250</v>
          </cell>
          <cell r="F1681">
            <v>26597648</v>
          </cell>
          <cell r="H1681">
            <v>28497480</v>
          </cell>
          <cell r="J1681">
            <v>22797984</v>
          </cell>
        </row>
        <row r="1682">
          <cell r="A1682">
            <v>412265</v>
          </cell>
          <cell r="B1682" t="str">
            <v>PR</v>
          </cell>
          <cell r="C1682" t="str">
            <v>ROSÁRIO DO IVAÍ</v>
          </cell>
          <cell r="D1682" t="str">
            <v>412265</v>
          </cell>
          <cell r="E1682">
            <v>41597</v>
          </cell>
          <cell r="F1682">
            <v>33930904</v>
          </cell>
          <cell r="G1682">
            <v>90648</v>
          </cell>
          <cell r="H1682">
            <v>34169427</v>
          </cell>
          <cell r="I1682">
            <v>31925</v>
          </cell>
          <cell r="J1682">
            <v>26100203</v>
          </cell>
        </row>
        <row r="1683">
          <cell r="A1683">
            <v>412280</v>
          </cell>
          <cell r="B1683" t="str">
            <v>PR</v>
          </cell>
          <cell r="C1683" t="str">
            <v>SALGADO FILHO</v>
          </cell>
          <cell r="D1683" t="str">
            <v>412280</v>
          </cell>
          <cell r="E1683">
            <v>3211</v>
          </cell>
          <cell r="F1683">
            <v>5907084</v>
          </cell>
          <cell r="H1683">
            <v>5544099</v>
          </cell>
          <cell r="J1683">
            <v>4069933</v>
          </cell>
        </row>
        <row r="1684">
          <cell r="A1684">
            <v>412310</v>
          </cell>
          <cell r="B1684" t="str">
            <v>PR</v>
          </cell>
          <cell r="C1684" t="str">
            <v>SANTA AMÉLIA</v>
          </cell>
          <cell r="D1684" t="str">
            <v>412310</v>
          </cell>
          <cell r="E1684">
            <v>9416</v>
          </cell>
          <cell r="F1684">
            <v>9860908</v>
          </cell>
          <cell r="H1684">
            <v>10051081</v>
          </cell>
          <cell r="I1684">
            <v>6502</v>
          </cell>
          <cell r="J1684">
            <v>7488674</v>
          </cell>
        </row>
        <row r="1685">
          <cell r="A1685">
            <v>412320</v>
          </cell>
          <cell r="B1685" t="str">
            <v>PR</v>
          </cell>
          <cell r="C1685" t="str">
            <v>SANTA CECÍLIA DO PAVÃO</v>
          </cell>
          <cell r="D1685" t="str">
            <v>412320</v>
          </cell>
          <cell r="E1685">
            <v>2159</v>
          </cell>
          <cell r="F1685">
            <v>24123884</v>
          </cell>
          <cell r="G1685">
            <v>2219</v>
          </cell>
          <cell r="H1685">
            <v>24890903</v>
          </cell>
          <cell r="I1685">
            <v>3717</v>
          </cell>
          <cell r="J1685">
            <v>19852854</v>
          </cell>
        </row>
        <row r="1686">
          <cell r="A1686">
            <v>412380</v>
          </cell>
          <cell r="B1686" t="str">
            <v>PR</v>
          </cell>
          <cell r="C1686" t="str">
            <v>SANTA IZABEL DO OESTE</v>
          </cell>
          <cell r="D1686" t="str">
            <v>412380</v>
          </cell>
          <cell r="F1686">
            <v>1960</v>
          </cell>
          <cell r="H1686">
            <v>2100</v>
          </cell>
          <cell r="J1686">
            <v>1680</v>
          </cell>
        </row>
        <row r="1687">
          <cell r="A1687">
            <v>412385</v>
          </cell>
          <cell r="B1687" t="str">
            <v>PR</v>
          </cell>
          <cell r="C1687" t="str">
            <v>SANTA MARIA DO OESTE</v>
          </cell>
          <cell r="D1687" t="str">
            <v>412385</v>
          </cell>
          <cell r="E1687">
            <v>51224</v>
          </cell>
          <cell r="F1687">
            <v>29676824</v>
          </cell>
          <cell r="G1687">
            <v>38450</v>
          </cell>
          <cell r="H1687">
            <v>32400658</v>
          </cell>
          <cell r="I1687">
            <v>40279</v>
          </cell>
          <cell r="J1687">
            <v>26901903</v>
          </cell>
        </row>
        <row r="1688">
          <cell r="A1688">
            <v>412390</v>
          </cell>
          <cell r="B1688" t="str">
            <v>PR</v>
          </cell>
          <cell r="C1688" t="str">
            <v>SANTA MARIANA</v>
          </cell>
          <cell r="D1688" t="str">
            <v>412390</v>
          </cell>
          <cell r="F1688">
            <v>12753860</v>
          </cell>
          <cell r="H1688">
            <v>13664850</v>
          </cell>
          <cell r="J1688">
            <v>10931880</v>
          </cell>
        </row>
        <row r="1689">
          <cell r="A1689">
            <v>412395</v>
          </cell>
          <cell r="B1689" t="str">
            <v>PR</v>
          </cell>
          <cell r="C1689" t="str">
            <v>SANTA MÔNICA</v>
          </cell>
          <cell r="D1689" t="str">
            <v>412395</v>
          </cell>
          <cell r="F1689">
            <v>12926592</v>
          </cell>
          <cell r="H1689">
            <v>13849920</v>
          </cell>
          <cell r="J1689">
            <v>11079936</v>
          </cell>
        </row>
        <row r="1690">
          <cell r="A1690">
            <v>412402</v>
          </cell>
          <cell r="B1690" t="str">
            <v>PR</v>
          </cell>
          <cell r="C1690" t="str">
            <v>SANTA TEREZA DO OESTE</v>
          </cell>
          <cell r="D1690" t="str">
            <v>412402</v>
          </cell>
          <cell r="F1690">
            <v>2100</v>
          </cell>
          <cell r="H1690">
            <v>2250</v>
          </cell>
          <cell r="J1690">
            <v>1800</v>
          </cell>
        </row>
        <row r="1691">
          <cell r="A1691">
            <v>412400</v>
          </cell>
          <cell r="B1691" t="str">
            <v>PR</v>
          </cell>
          <cell r="C1691" t="str">
            <v>SANTANA DO ITARARÉ</v>
          </cell>
          <cell r="D1691" t="str">
            <v>412400</v>
          </cell>
          <cell r="E1691">
            <v>27127</v>
          </cell>
          <cell r="F1691">
            <v>11616286</v>
          </cell>
          <cell r="G1691">
            <v>227</v>
          </cell>
          <cell r="H1691">
            <v>11167068</v>
          </cell>
          <cell r="I1691">
            <v>1718</v>
          </cell>
          <cell r="J1691">
            <v>8721526</v>
          </cell>
        </row>
        <row r="1692">
          <cell r="A1692">
            <v>412410</v>
          </cell>
          <cell r="B1692" t="str">
            <v>PR</v>
          </cell>
          <cell r="C1692" t="str">
            <v>SANTO ANTÔNIO DA PLATINA</v>
          </cell>
          <cell r="D1692" t="str">
            <v>412410</v>
          </cell>
          <cell r="F1692">
            <v>11200</v>
          </cell>
          <cell r="H1692">
            <v>12000</v>
          </cell>
          <cell r="J1692">
            <v>9600</v>
          </cell>
        </row>
        <row r="1693">
          <cell r="A1693">
            <v>412470</v>
          </cell>
          <cell r="B1693" t="str">
            <v>PR</v>
          </cell>
          <cell r="C1693" t="str">
            <v>SÃO JERÔNIMO DA SERRA</v>
          </cell>
          <cell r="D1693" t="str">
            <v>412470</v>
          </cell>
          <cell r="F1693">
            <v>5919900</v>
          </cell>
          <cell r="H1693">
            <v>6342750</v>
          </cell>
          <cell r="J1693">
            <v>5074200</v>
          </cell>
        </row>
        <row r="1694">
          <cell r="A1694">
            <v>412500</v>
          </cell>
          <cell r="B1694" t="str">
            <v>PR</v>
          </cell>
          <cell r="C1694" t="str">
            <v>SÃO JOÃO DO IVAÍ</v>
          </cell>
          <cell r="D1694" t="str">
            <v>412500</v>
          </cell>
          <cell r="E1694">
            <v>3790</v>
          </cell>
          <cell r="F1694">
            <v>8339247</v>
          </cell>
          <cell r="G1694">
            <v>8</v>
          </cell>
          <cell r="H1694">
            <v>7687798</v>
          </cell>
          <cell r="I1694">
            <v>498</v>
          </cell>
          <cell r="J1694">
            <v>7529481</v>
          </cell>
        </row>
        <row r="1695">
          <cell r="A1695">
            <v>412540</v>
          </cell>
          <cell r="B1695" t="str">
            <v>PR</v>
          </cell>
          <cell r="C1695" t="str">
            <v>SÃO JOSÉ DA BOA VISTA</v>
          </cell>
          <cell r="D1695" t="str">
            <v>412540</v>
          </cell>
          <cell r="E1695">
            <v>2500</v>
          </cell>
          <cell r="F1695">
            <v>15218599</v>
          </cell>
          <cell r="G1695">
            <v>4701</v>
          </cell>
          <cell r="H1695">
            <v>15806863</v>
          </cell>
          <cell r="J1695">
            <v>12536953</v>
          </cell>
        </row>
        <row r="1696">
          <cell r="A1696">
            <v>412545</v>
          </cell>
          <cell r="B1696" t="str">
            <v>PR</v>
          </cell>
          <cell r="C1696" t="str">
            <v>SÃO JOSÉ DAS PALMEIRAS</v>
          </cell>
          <cell r="D1696" t="str">
            <v>412545</v>
          </cell>
          <cell r="E1696">
            <v>5690</v>
          </cell>
          <cell r="F1696">
            <v>24241203</v>
          </cell>
          <cell r="G1696">
            <v>5587</v>
          </cell>
          <cell r="H1696">
            <v>29271812</v>
          </cell>
          <cell r="I1696">
            <v>11770</v>
          </cell>
          <cell r="J1696">
            <v>23745583</v>
          </cell>
        </row>
        <row r="1697">
          <cell r="A1697">
            <v>412610</v>
          </cell>
          <cell r="B1697" t="str">
            <v>PR</v>
          </cell>
          <cell r="C1697" t="str">
            <v>SÃO TOMÉ</v>
          </cell>
          <cell r="D1697" t="str">
            <v>412610</v>
          </cell>
          <cell r="F1697">
            <v>1355984</v>
          </cell>
          <cell r="H1697">
            <v>1452840</v>
          </cell>
          <cell r="J1697">
            <v>1162272</v>
          </cell>
        </row>
        <row r="1698">
          <cell r="A1698">
            <v>412620</v>
          </cell>
          <cell r="B1698" t="str">
            <v>PR</v>
          </cell>
          <cell r="C1698" t="str">
            <v>SAPOPEMA</v>
          </cell>
          <cell r="D1698" t="str">
            <v>412620</v>
          </cell>
          <cell r="E1698">
            <v>3934</v>
          </cell>
          <cell r="F1698">
            <v>15558458</v>
          </cell>
          <cell r="G1698">
            <v>7925</v>
          </cell>
          <cell r="H1698">
            <v>17736478</v>
          </cell>
          <cell r="I1698">
            <v>6342</v>
          </cell>
          <cell r="J1698">
            <v>14633456</v>
          </cell>
        </row>
        <row r="1699">
          <cell r="A1699">
            <v>412625</v>
          </cell>
          <cell r="B1699" t="str">
            <v>PR</v>
          </cell>
          <cell r="C1699" t="str">
            <v>SARANDI</v>
          </cell>
          <cell r="D1699" t="str">
            <v>412625</v>
          </cell>
          <cell r="E1699">
            <v>2020194</v>
          </cell>
          <cell r="F1699">
            <v>191373414</v>
          </cell>
          <cell r="G1699">
            <v>1765500</v>
          </cell>
          <cell r="H1699">
            <v>198334781</v>
          </cell>
          <cell r="I1699">
            <v>1574039</v>
          </cell>
          <cell r="J1699">
            <v>187141503</v>
          </cell>
        </row>
        <row r="1700">
          <cell r="A1700">
            <v>412650</v>
          </cell>
          <cell r="B1700" t="str">
            <v>PR</v>
          </cell>
          <cell r="C1700" t="str">
            <v>SERTANÓPOLIS</v>
          </cell>
          <cell r="D1700" t="str">
            <v>412650</v>
          </cell>
          <cell r="F1700">
            <v>22405572</v>
          </cell>
          <cell r="H1700">
            <v>24005970</v>
          </cell>
          <cell r="J1700">
            <v>19204776</v>
          </cell>
        </row>
        <row r="1701">
          <cell r="A1701">
            <v>412667</v>
          </cell>
          <cell r="B1701" t="str">
            <v>PR</v>
          </cell>
          <cell r="C1701" t="str">
            <v>TAMARANA</v>
          </cell>
          <cell r="D1701" t="str">
            <v>412667</v>
          </cell>
          <cell r="E1701">
            <v>235696</v>
          </cell>
          <cell r="F1701">
            <v>33893379</v>
          </cell>
          <cell r="G1701">
            <v>313653</v>
          </cell>
          <cell r="H1701">
            <v>36509496</v>
          </cell>
          <cell r="I1701">
            <v>390167</v>
          </cell>
          <cell r="J1701">
            <v>30488216</v>
          </cell>
        </row>
        <row r="1702">
          <cell r="A1702">
            <v>412670</v>
          </cell>
          <cell r="B1702" t="str">
            <v>PR</v>
          </cell>
          <cell r="C1702" t="str">
            <v>TAMBOARA</v>
          </cell>
          <cell r="D1702" t="str">
            <v>412670</v>
          </cell>
          <cell r="E1702">
            <v>24073</v>
          </cell>
          <cell r="F1702">
            <v>8490508</v>
          </cell>
          <cell r="G1702">
            <v>14039</v>
          </cell>
          <cell r="H1702">
            <v>8234185</v>
          </cell>
          <cell r="I1702">
            <v>10728</v>
          </cell>
          <cell r="J1702">
            <v>7310288</v>
          </cell>
        </row>
        <row r="1703">
          <cell r="A1703">
            <v>412680</v>
          </cell>
          <cell r="B1703" t="str">
            <v>PR</v>
          </cell>
          <cell r="C1703" t="str">
            <v>TAPEJARA</v>
          </cell>
          <cell r="D1703" t="str">
            <v>412680</v>
          </cell>
          <cell r="F1703">
            <v>1695932</v>
          </cell>
          <cell r="H1703">
            <v>1817070</v>
          </cell>
          <cell r="J1703">
            <v>1453656</v>
          </cell>
        </row>
        <row r="1704">
          <cell r="A1704">
            <v>412720</v>
          </cell>
          <cell r="B1704" t="str">
            <v>PR</v>
          </cell>
          <cell r="C1704" t="str">
            <v>TERRA BOA</v>
          </cell>
          <cell r="D1704" t="str">
            <v>412720</v>
          </cell>
          <cell r="F1704">
            <v>5279680</v>
          </cell>
          <cell r="H1704">
            <v>5656800</v>
          </cell>
          <cell r="J1704">
            <v>4525440</v>
          </cell>
        </row>
        <row r="1705">
          <cell r="A1705">
            <v>412750</v>
          </cell>
          <cell r="B1705" t="str">
            <v>PR</v>
          </cell>
          <cell r="C1705" t="str">
            <v>TIBAGI</v>
          </cell>
          <cell r="D1705" t="str">
            <v>412750</v>
          </cell>
          <cell r="F1705">
            <v>1316</v>
          </cell>
          <cell r="H1705">
            <v>1410</v>
          </cell>
          <cell r="J1705">
            <v>1128</v>
          </cell>
        </row>
        <row r="1706">
          <cell r="A1706">
            <v>412788</v>
          </cell>
          <cell r="B1706" t="str">
            <v>PR</v>
          </cell>
          <cell r="C1706" t="str">
            <v>TUNAS DO PARANÁ</v>
          </cell>
          <cell r="D1706" t="str">
            <v>412788</v>
          </cell>
          <cell r="F1706">
            <v>2933896</v>
          </cell>
          <cell r="H1706">
            <v>3143460</v>
          </cell>
          <cell r="J1706">
            <v>2514768</v>
          </cell>
        </row>
        <row r="1707">
          <cell r="A1707">
            <v>412790</v>
          </cell>
          <cell r="B1707" t="str">
            <v>PR</v>
          </cell>
          <cell r="C1707" t="str">
            <v>TUNEIRAS DO OESTE</v>
          </cell>
          <cell r="D1707" t="str">
            <v>412790</v>
          </cell>
          <cell r="F1707">
            <v>0</v>
          </cell>
          <cell r="H1707">
            <v>0</v>
          </cell>
          <cell r="J1707">
            <v>0</v>
          </cell>
        </row>
        <row r="1708">
          <cell r="A1708">
            <v>412796</v>
          </cell>
          <cell r="B1708" t="str">
            <v>PR</v>
          </cell>
          <cell r="C1708" t="str">
            <v>TURVO</v>
          </cell>
          <cell r="D1708" t="str">
            <v>412796</v>
          </cell>
          <cell r="F1708">
            <v>32717132</v>
          </cell>
          <cell r="H1708">
            <v>35054070</v>
          </cell>
          <cell r="J1708">
            <v>28043256</v>
          </cell>
        </row>
        <row r="1709">
          <cell r="A1709">
            <v>412820</v>
          </cell>
          <cell r="B1709" t="str">
            <v>PR</v>
          </cell>
          <cell r="C1709" t="str">
            <v>UNIÃO DA VITÓRIA</v>
          </cell>
          <cell r="D1709" t="str">
            <v>412820</v>
          </cell>
          <cell r="F1709">
            <v>114956548</v>
          </cell>
          <cell r="H1709">
            <v>123167730</v>
          </cell>
          <cell r="J1709">
            <v>98534184</v>
          </cell>
        </row>
        <row r="1710">
          <cell r="A1710">
            <v>412830</v>
          </cell>
          <cell r="B1710" t="str">
            <v>PR</v>
          </cell>
          <cell r="C1710" t="str">
            <v>UNIFLOR</v>
          </cell>
          <cell r="D1710" t="str">
            <v>412830</v>
          </cell>
          <cell r="E1710">
            <v>4210</v>
          </cell>
          <cell r="F1710">
            <v>853552</v>
          </cell>
          <cell r="G1710">
            <v>8401</v>
          </cell>
          <cell r="H1710">
            <v>2895221</v>
          </cell>
          <cell r="J1710">
            <v>2245632</v>
          </cell>
        </row>
        <row r="1711">
          <cell r="A1711">
            <v>412840</v>
          </cell>
          <cell r="B1711" t="str">
            <v>PR</v>
          </cell>
          <cell r="C1711" t="str">
            <v>URAÍ</v>
          </cell>
          <cell r="D1711" t="str">
            <v>412840</v>
          </cell>
          <cell r="F1711">
            <v>8336972</v>
          </cell>
          <cell r="H1711">
            <v>8932470</v>
          </cell>
          <cell r="J1711">
            <v>7145976</v>
          </cell>
        </row>
        <row r="1712">
          <cell r="A1712">
            <v>412853</v>
          </cell>
          <cell r="B1712" t="str">
            <v>PR</v>
          </cell>
          <cell r="C1712" t="str">
            <v>VENTANIA</v>
          </cell>
          <cell r="D1712" t="str">
            <v>412853</v>
          </cell>
          <cell r="F1712">
            <v>29545656</v>
          </cell>
          <cell r="H1712">
            <v>31656060</v>
          </cell>
          <cell r="J1712">
            <v>25324848</v>
          </cell>
        </row>
        <row r="1713">
          <cell r="A1713">
            <v>412855</v>
          </cell>
          <cell r="B1713" t="str">
            <v>PR</v>
          </cell>
          <cell r="C1713" t="str">
            <v>VERA CRUZ DO OESTE</v>
          </cell>
          <cell r="D1713" t="str">
            <v>412855</v>
          </cell>
          <cell r="E1713">
            <v>4790</v>
          </cell>
          <cell r="F1713">
            <v>7019797</v>
          </cell>
          <cell r="G1713">
            <v>22038</v>
          </cell>
          <cell r="H1713">
            <v>7155483</v>
          </cell>
          <cell r="I1713">
            <v>161020</v>
          </cell>
          <cell r="J1713">
            <v>2850659</v>
          </cell>
        </row>
        <row r="1714">
          <cell r="A1714">
            <v>412865</v>
          </cell>
          <cell r="B1714" t="str">
            <v>PR</v>
          </cell>
          <cell r="C1714" t="str">
            <v>VIRMOND</v>
          </cell>
          <cell r="D1714" t="str">
            <v>412865</v>
          </cell>
          <cell r="F1714">
            <v>11579960</v>
          </cell>
          <cell r="H1714">
            <v>12407100</v>
          </cell>
          <cell r="J1714">
            <v>9925680</v>
          </cell>
        </row>
        <row r="1715">
          <cell r="A1715">
            <v>412850</v>
          </cell>
          <cell r="B1715" t="str">
            <v>PR</v>
          </cell>
          <cell r="C1715" t="str">
            <v>WENCESLAU BRAZ</v>
          </cell>
          <cell r="D1715" t="str">
            <v>412850</v>
          </cell>
          <cell r="F1715">
            <v>5348719</v>
          </cell>
          <cell r="H1715">
            <v>6105782</v>
          </cell>
          <cell r="I1715">
            <v>330</v>
          </cell>
          <cell r="J1715">
            <v>4723266</v>
          </cell>
        </row>
        <row r="1716">
          <cell r="A1716">
            <v>412880</v>
          </cell>
          <cell r="B1716" t="str">
            <v>PR</v>
          </cell>
          <cell r="C1716" t="str">
            <v>XAMBRÊ</v>
          </cell>
          <cell r="D1716" t="str">
            <v>412880</v>
          </cell>
          <cell r="E1716">
            <v>47271</v>
          </cell>
          <cell r="F1716">
            <v>11277090</v>
          </cell>
          <cell r="G1716">
            <v>1165</v>
          </cell>
          <cell r="H1716">
            <v>10215365</v>
          </cell>
          <cell r="I1716">
            <v>3472</v>
          </cell>
          <cell r="J1716">
            <v>8341686</v>
          </cell>
        </row>
        <row r="1717">
          <cell r="A1717">
            <v>260005</v>
          </cell>
          <cell r="B1717" t="str">
            <v>PE</v>
          </cell>
          <cell r="C1717" t="str">
            <v>ABREU E LIMA</v>
          </cell>
          <cell r="D1717" t="str">
            <v>260005</v>
          </cell>
          <cell r="E1717">
            <v>3510</v>
          </cell>
          <cell r="F1717">
            <v>257999370</v>
          </cell>
          <cell r="G1717">
            <v>7536</v>
          </cell>
          <cell r="H1717">
            <v>276840708</v>
          </cell>
          <cell r="I1717">
            <v>8568</v>
          </cell>
          <cell r="J1717">
            <v>220986490</v>
          </cell>
        </row>
        <row r="1718">
          <cell r="A1718">
            <v>260010</v>
          </cell>
          <cell r="B1718" t="str">
            <v>PE</v>
          </cell>
          <cell r="C1718" t="str">
            <v>AFOGADOS DA INGAZEIRA</v>
          </cell>
          <cell r="D1718" t="str">
            <v>260010</v>
          </cell>
          <cell r="E1718">
            <v>356571</v>
          </cell>
          <cell r="F1718">
            <v>59130283</v>
          </cell>
          <cell r="G1718">
            <v>304221</v>
          </cell>
          <cell r="H1718">
            <v>59488982</v>
          </cell>
          <cell r="I1718">
            <v>245696</v>
          </cell>
          <cell r="J1718">
            <v>50592398</v>
          </cell>
        </row>
        <row r="1719">
          <cell r="A1719">
            <v>260020</v>
          </cell>
          <cell r="B1719" t="str">
            <v>PE</v>
          </cell>
          <cell r="C1719" t="str">
            <v>AFRÂNIO</v>
          </cell>
          <cell r="D1719" t="str">
            <v>260020</v>
          </cell>
          <cell r="F1719">
            <v>184212</v>
          </cell>
          <cell r="H1719">
            <v>197370</v>
          </cell>
          <cell r="I1719">
            <v>2043</v>
          </cell>
          <cell r="J1719">
            <v>309661</v>
          </cell>
        </row>
        <row r="1720">
          <cell r="A1720">
            <v>260030</v>
          </cell>
          <cell r="B1720" t="str">
            <v>PE</v>
          </cell>
          <cell r="C1720" t="str">
            <v>AGRESTINA</v>
          </cell>
          <cell r="D1720" t="str">
            <v>260030</v>
          </cell>
          <cell r="E1720">
            <v>727046</v>
          </cell>
          <cell r="F1720">
            <v>306425421</v>
          </cell>
          <cell r="G1720">
            <v>1308715</v>
          </cell>
          <cell r="H1720">
            <v>301214285</v>
          </cell>
          <cell r="I1720">
            <v>213070</v>
          </cell>
          <cell r="J1720">
            <v>229263736</v>
          </cell>
        </row>
        <row r="1721">
          <cell r="A1721">
            <v>260040</v>
          </cell>
          <cell r="B1721" t="str">
            <v>PE</v>
          </cell>
          <cell r="C1721" t="str">
            <v>ÁGUA PRETA</v>
          </cell>
          <cell r="D1721" t="str">
            <v>260040</v>
          </cell>
          <cell r="E1721">
            <v>37059</v>
          </cell>
          <cell r="F1721">
            <v>3339124</v>
          </cell>
          <cell r="H1721">
            <v>4548835</v>
          </cell>
          <cell r="I1721">
            <v>4335</v>
          </cell>
          <cell r="J1721">
            <v>5303602</v>
          </cell>
        </row>
        <row r="1722">
          <cell r="A1722">
            <v>260050</v>
          </cell>
          <cell r="B1722" t="str">
            <v>PE</v>
          </cell>
          <cell r="C1722" t="str">
            <v>ÁGUAS BELAS</v>
          </cell>
          <cell r="D1722" t="str">
            <v>260050</v>
          </cell>
          <cell r="E1722">
            <v>101113</v>
          </cell>
          <cell r="F1722">
            <v>35892579</v>
          </cell>
          <cell r="G1722">
            <v>19734</v>
          </cell>
          <cell r="H1722">
            <v>38238842</v>
          </cell>
          <cell r="I1722">
            <v>19217</v>
          </cell>
          <cell r="J1722">
            <v>45611772</v>
          </cell>
        </row>
        <row r="1723">
          <cell r="A1723">
            <v>260060</v>
          </cell>
          <cell r="B1723" t="str">
            <v>PE</v>
          </cell>
          <cell r="C1723" t="str">
            <v>ALAGOINHA</v>
          </cell>
          <cell r="D1723" t="str">
            <v>260060</v>
          </cell>
          <cell r="E1723">
            <v>4500</v>
          </cell>
          <cell r="F1723">
            <v>1425857</v>
          </cell>
          <cell r="G1723">
            <v>51020</v>
          </cell>
          <cell r="H1723">
            <v>2278218</v>
          </cell>
          <cell r="I1723">
            <v>820</v>
          </cell>
          <cell r="J1723">
            <v>1613408</v>
          </cell>
        </row>
        <row r="1724">
          <cell r="A1724">
            <v>260070</v>
          </cell>
          <cell r="B1724" t="str">
            <v>PE</v>
          </cell>
          <cell r="C1724" t="str">
            <v>ALIANÇA</v>
          </cell>
          <cell r="D1724" t="str">
            <v>260070</v>
          </cell>
          <cell r="E1724">
            <v>2360082</v>
          </cell>
          <cell r="F1724">
            <v>14412112</v>
          </cell>
          <cell r="G1724">
            <v>113412</v>
          </cell>
          <cell r="H1724">
            <v>7883865</v>
          </cell>
          <cell r="I1724">
            <v>30572</v>
          </cell>
          <cell r="J1724">
            <v>5744995</v>
          </cell>
        </row>
        <row r="1725">
          <cell r="A1725">
            <v>260080</v>
          </cell>
          <cell r="B1725" t="str">
            <v>PE</v>
          </cell>
          <cell r="C1725" t="str">
            <v>ALTINHO</v>
          </cell>
          <cell r="D1725" t="str">
            <v>260080</v>
          </cell>
          <cell r="E1725">
            <v>12215</v>
          </cell>
          <cell r="F1725">
            <v>11605534</v>
          </cell>
          <cell r="G1725">
            <v>56735</v>
          </cell>
          <cell r="H1725">
            <v>11697343</v>
          </cell>
          <cell r="I1725">
            <v>10358</v>
          </cell>
          <cell r="J1725">
            <v>8854523</v>
          </cell>
        </row>
        <row r="1726">
          <cell r="A1726">
            <v>260090</v>
          </cell>
          <cell r="B1726" t="str">
            <v>PE</v>
          </cell>
          <cell r="C1726" t="str">
            <v>AMARAJI</v>
          </cell>
          <cell r="D1726" t="str">
            <v>260090</v>
          </cell>
          <cell r="E1726">
            <v>350</v>
          </cell>
          <cell r="F1726">
            <v>3744935</v>
          </cell>
          <cell r="G1726">
            <v>1332</v>
          </cell>
          <cell r="H1726">
            <v>6156334</v>
          </cell>
          <cell r="I1726">
            <v>4305</v>
          </cell>
          <cell r="J1726">
            <v>8396177</v>
          </cell>
        </row>
        <row r="1727">
          <cell r="A1727">
            <v>260100</v>
          </cell>
          <cell r="B1727" t="str">
            <v>PE</v>
          </cell>
          <cell r="C1727" t="str">
            <v>ANGELIM</v>
          </cell>
          <cell r="D1727" t="str">
            <v>260100</v>
          </cell>
          <cell r="F1727">
            <v>990301</v>
          </cell>
          <cell r="G1727">
            <v>10629</v>
          </cell>
          <cell r="H1727">
            <v>1650526</v>
          </cell>
          <cell r="I1727">
            <v>8176</v>
          </cell>
          <cell r="J1727">
            <v>1322588</v>
          </cell>
        </row>
        <row r="1728">
          <cell r="A1728">
            <v>260105</v>
          </cell>
          <cell r="B1728" t="str">
            <v>PE</v>
          </cell>
          <cell r="C1728" t="str">
            <v>ARAÇOIABA</v>
          </cell>
          <cell r="D1728" t="str">
            <v>260105</v>
          </cell>
          <cell r="F1728">
            <v>9368996</v>
          </cell>
          <cell r="G1728">
            <v>2194</v>
          </cell>
          <cell r="H1728">
            <v>11175510</v>
          </cell>
          <cell r="I1728">
            <v>99223</v>
          </cell>
          <cell r="J1728">
            <v>8878049</v>
          </cell>
        </row>
        <row r="1729">
          <cell r="A1729">
            <v>260110</v>
          </cell>
          <cell r="B1729" t="str">
            <v>PE</v>
          </cell>
          <cell r="C1729" t="str">
            <v>ARARIPINA</v>
          </cell>
          <cell r="D1729" t="str">
            <v>260110</v>
          </cell>
          <cell r="E1729">
            <v>931302</v>
          </cell>
          <cell r="F1729">
            <v>62040929</v>
          </cell>
          <cell r="G1729">
            <v>92300</v>
          </cell>
          <cell r="H1729">
            <v>59188581</v>
          </cell>
          <cell r="I1729">
            <v>136233</v>
          </cell>
          <cell r="J1729">
            <v>43118480</v>
          </cell>
        </row>
        <row r="1730">
          <cell r="A1730">
            <v>260120</v>
          </cell>
          <cell r="B1730" t="str">
            <v>PE</v>
          </cell>
          <cell r="C1730" t="str">
            <v>ARCOVERDE</v>
          </cell>
          <cell r="D1730" t="str">
            <v>260120</v>
          </cell>
          <cell r="E1730">
            <v>555131</v>
          </cell>
          <cell r="F1730">
            <v>45903965</v>
          </cell>
          <cell r="G1730">
            <v>395349</v>
          </cell>
          <cell r="H1730">
            <v>55260278</v>
          </cell>
          <cell r="I1730">
            <v>471019</v>
          </cell>
          <cell r="J1730">
            <v>55114907</v>
          </cell>
        </row>
        <row r="1731">
          <cell r="A1731">
            <v>260130</v>
          </cell>
          <cell r="B1731" t="str">
            <v>PE</v>
          </cell>
          <cell r="C1731" t="str">
            <v>BARRA DE GUABIRABA</v>
          </cell>
          <cell r="D1731" t="str">
            <v>260130</v>
          </cell>
          <cell r="E1731">
            <v>2893</v>
          </cell>
          <cell r="F1731">
            <v>1157138</v>
          </cell>
          <cell r="G1731">
            <v>3199</v>
          </cell>
          <cell r="H1731">
            <v>1245135</v>
          </cell>
          <cell r="I1731">
            <v>26127</v>
          </cell>
          <cell r="J1731">
            <v>407382</v>
          </cell>
        </row>
        <row r="1732">
          <cell r="A1732">
            <v>260140</v>
          </cell>
          <cell r="B1732" t="str">
            <v>PE</v>
          </cell>
          <cell r="C1732" t="str">
            <v>BARREIROS</v>
          </cell>
          <cell r="D1732" t="str">
            <v>260140</v>
          </cell>
          <cell r="F1732">
            <v>1262848</v>
          </cell>
          <cell r="H1732">
            <v>1928895</v>
          </cell>
          <cell r="I1732">
            <v>250</v>
          </cell>
          <cell r="J1732">
            <v>1534452</v>
          </cell>
        </row>
        <row r="1733">
          <cell r="A1733">
            <v>260150</v>
          </cell>
          <cell r="B1733" t="str">
            <v>PE</v>
          </cell>
          <cell r="C1733" t="str">
            <v>BELÉM DE MARIA</v>
          </cell>
          <cell r="D1733" t="str">
            <v>260150</v>
          </cell>
          <cell r="E1733">
            <v>200131</v>
          </cell>
          <cell r="F1733">
            <v>58072811</v>
          </cell>
          <cell r="G1733">
            <v>352400</v>
          </cell>
          <cell r="H1733">
            <v>58195410</v>
          </cell>
          <cell r="I1733">
            <v>43800</v>
          </cell>
          <cell r="J1733">
            <v>46187383</v>
          </cell>
        </row>
        <row r="1734">
          <cell r="A1734">
            <v>260160</v>
          </cell>
          <cell r="B1734" t="str">
            <v>PE</v>
          </cell>
          <cell r="C1734" t="str">
            <v>BELÉM DO SÃO FRANCISCO</v>
          </cell>
          <cell r="D1734" t="str">
            <v>260160</v>
          </cell>
          <cell r="E1734">
            <v>181838</v>
          </cell>
          <cell r="F1734">
            <v>12442751</v>
          </cell>
          <cell r="G1734">
            <v>128787</v>
          </cell>
          <cell r="H1734">
            <v>11959485</v>
          </cell>
          <cell r="I1734">
            <v>88724</v>
          </cell>
          <cell r="J1734">
            <v>7986731</v>
          </cell>
        </row>
        <row r="1735">
          <cell r="A1735">
            <v>260170</v>
          </cell>
          <cell r="B1735" t="str">
            <v>PE</v>
          </cell>
          <cell r="C1735" t="str">
            <v>BELO JARDIM</v>
          </cell>
          <cell r="D1735" t="str">
            <v>260170</v>
          </cell>
          <cell r="E1735">
            <v>252318</v>
          </cell>
          <cell r="F1735">
            <v>142575776</v>
          </cell>
          <cell r="G1735">
            <v>157481</v>
          </cell>
          <cell r="H1735">
            <v>161930817</v>
          </cell>
          <cell r="I1735">
            <v>179282</v>
          </cell>
          <cell r="J1735">
            <v>136217349</v>
          </cell>
        </row>
        <row r="1736">
          <cell r="A1736">
            <v>260180</v>
          </cell>
          <cell r="B1736" t="str">
            <v>PE</v>
          </cell>
          <cell r="C1736" t="str">
            <v>BETÂNIA</v>
          </cell>
          <cell r="D1736" t="str">
            <v>260180</v>
          </cell>
          <cell r="F1736">
            <v>3425078</v>
          </cell>
          <cell r="H1736">
            <v>3633891</v>
          </cell>
          <cell r="J1736">
            <v>3435652</v>
          </cell>
        </row>
        <row r="1737">
          <cell r="A1737">
            <v>260190</v>
          </cell>
          <cell r="B1737" t="str">
            <v>PE</v>
          </cell>
          <cell r="C1737" t="str">
            <v>BEZERROS</v>
          </cell>
          <cell r="D1737" t="str">
            <v>260190</v>
          </cell>
          <cell r="E1737">
            <v>1027822</v>
          </cell>
          <cell r="F1737">
            <v>21222546</v>
          </cell>
          <cell r="G1737">
            <v>31473</v>
          </cell>
          <cell r="H1737">
            <v>5773383</v>
          </cell>
          <cell r="I1737">
            <v>7539</v>
          </cell>
          <cell r="J1737">
            <v>4534028</v>
          </cell>
        </row>
        <row r="1738">
          <cell r="A1738">
            <v>260200</v>
          </cell>
          <cell r="B1738" t="str">
            <v>PE</v>
          </cell>
          <cell r="C1738" t="str">
            <v>BODOCÓ</v>
          </cell>
          <cell r="D1738" t="str">
            <v>260200</v>
          </cell>
          <cell r="E1738">
            <v>527614</v>
          </cell>
          <cell r="F1738">
            <v>44675306</v>
          </cell>
          <cell r="G1738">
            <v>490507</v>
          </cell>
          <cell r="H1738">
            <v>44613110</v>
          </cell>
          <cell r="I1738">
            <v>360060</v>
          </cell>
          <cell r="J1738">
            <v>32731725</v>
          </cell>
        </row>
        <row r="1739">
          <cell r="A1739">
            <v>260210</v>
          </cell>
          <cell r="B1739" t="str">
            <v>PE</v>
          </cell>
          <cell r="C1739" t="str">
            <v>BOM CONSELHO</v>
          </cell>
          <cell r="D1739" t="str">
            <v>260210</v>
          </cell>
          <cell r="E1739">
            <v>944934</v>
          </cell>
          <cell r="F1739">
            <v>15768315</v>
          </cell>
          <cell r="H1739">
            <v>0</v>
          </cell>
          <cell r="J1739">
            <v>1442851</v>
          </cell>
        </row>
        <row r="1740">
          <cell r="A1740">
            <v>260220</v>
          </cell>
          <cell r="B1740" t="str">
            <v>PE</v>
          </cell>
          <cell r="C1740" t="str">
            <v>BOM JARDIM</v>
          </cell>
          <cell r="D1740" t="str">
            <v>260220</v>
          </cell>
          <cell r="E1740">
            <v>26638</v>
          </cell>
          <cell r="F1740">
            <v>111441937</v>
          </cell>
          <cell r="G1740">
            <v>1474718</v>
          </cell>
          <cell r="H1740">
            <v>97537872</v>
          </cell>
          <cell r="J1740">
            <v>79972061</v>
          </cell>
        </row>
        <row r="1741">
          <cell r="A1741">
            <v>260230</v>
          </cell>
          <cell r="B1741" t="str">
            <v>PE</v>
          </cell>
          <cell r="C1741" t="str">
            <v>BONITO</v>
          </cell>
          <cell r="D1741" t="str">
            <v>260230</v>
          </cell>
          <cell r="E1741">
            <v>191024</v>
          </cell>
          <cell r="F1741">
            <v>30516742</v>
          </cell>
          <cell r="G1741">
            <v>195458</v>
          </cell>
          <cell r="H1741">
            <v>31337765</v>
          </cell>
          <cell r="I1741">
            <v>206740</v>
          </cell>
          <cell r="J1741">
            <v>24877375</v>
          </cell>
        </row>
        <row r="1742">
          <cell r="A1742">
            <v>260240</v>
          </cell>
          <cell r="B1742" t="str">
            <v>PE</v>
          </cell>
          <cell r="C1742" t="str">
            <v>BREJÃO</v>
          </cell>
          <cell r="D1742" t="str">
            <v>260240</v>
          </cell>
          <cell r="E1742">
            <v>7740</v>
          </cell>
          <cell r="F1742">
            <v>5294392</v>
          </cell>
          <cell r="G1742">
            <v>2178</v>
          </cell>
          <cell r="H1742">
            <v>8766422</v>
          </cell>
          <cell r="J1742">
            <v>9816963</v>
          </cell>
        </row>
        <row r="1743">
          <cell r="A1743">
            <v>260250</v>
          </cell>
          <cell r="B1743" t="str">
            <v>PE</v>
          </cell>
          <cell r="C1743" t="str">
            <v>BREJINHO</v>
          </cell>
          <cell r="D1743" t="str">
            <v>260250</v>
          </cell>
          <cell r="E1743">
            <v>72185</v>
          </cell>
          <cell r="F1743">
            <v>7149352</v>
          </cell>
          <cell r="G1743">
            <v>12211</v>
          </cell>
          <cell r="H1743">
            <v>6260025</v>
          </cell>
          <cell r="I1743">
            <v>33103</v>
          </cell>
          <cell r="J1743">
            <v>4370020</v>
          </cell>
        </row>
        <row r="1744">
          <cell r="A1744">
            <v>260260</v>
          </cell>
          <cell r="B1744" t="str">
            <v>PE</v>
          </cell>
          <cell r="C1744" t="str">
            <v>BREJO DA MADRE DE DEUS</v>
          </cell>
          <cell r="D1744" t="str">
            <v>260260</v>
          </cell>
          <cell r="F1744">
            <v>2899145</v>
          </cell>
          <cell r="G1744">
            <v>675</v>
          </cell>
          <cell r="H1744">
            <v>3875982</v>
          </cell>
          <cell r="J1744">
            <v>7969855</v>
          </cell>
        </row>
        <row r="1745">
          <cell r="A1745">
            <v>260270</v>
          </cell>
          <cell r="B1745" t="str">
            <v>PE</v>
          </cell>
          <cell r="C1745" t="str">
            <v>BUENOS AIRES</v>
          </cell>
          <cell r="D1745" t="str">
            <v>260270</v>
          </cell>
          <cell r="E1745">
            <v>6595</v>
          </cell>
          <cell r="F1745">
            <v>32975</v>
          </cell>
          <cell r="H1745">
            <v>1974</v>
          </cell>
          <cell r="I1745">
            <v>5988</v>
          </cell>
          <cell r="J1745">
            <v>1132839</v>
          </cell>
        </row>
        <row r="1746">
          <cell r="A1746">
            <v>260280</v>
          </cell>
          <cell r="B1746" t="str">
            <v>PE</v>
          </cell>
          <cell r="C1746" t="str">
            <v>BUÍQUE</v>
          </cell>
          <cell r="D1746" t="str">
            <v>260280</v>
          </cell>
          <cell r="E1746">
            <v>67709</v>
          </cell>
          <cell r="F1746">
            <v>7502818</v>
          </cell>
          <cell r="G1746">
            <v>31530</v>
          </cell>
          <cell r="H1746">
            <v>7987190</v>
          </cell>
          <cell r="I1746">
            <v>112347</v>
          </cell>
          <cell r="J1746">
            <v>8268246</v>
          </cell>
        </row>
        <row r="1747">
          <cell r="A1747">
            <v>260290</v>
          </cell>
          <cell r="B1747" t="str">
            <v>PE</v>
          </cell>
          <cell r="C1747" t="str">
            <v>CABO DE SANTO AGOSTINHO</v>
          </cell>
          <cell r="D1747" t="str">
            <v>260290</v>
          </cell>
          <cell r="E1747">
            <v>113024</v>
          </cell>
          <cell r="F1747">
            <v>169439567</v>
          </cell>
          <cell r="G1747">
            <v>206909</v>
          </cell>
          <cell r="H1747">
            <v>185913908</v>
          </cell>
          <cell r="I1747">
            <v>222731</v>
          </cell>
          <cell r="J1747">
            <v>148059179</v>
          </cell>
        </row>
        <row r="1748">
          <cell r="A1748">
            <v>260300</v>
          </cell>
          <cell r="B1748" t="str">
            <v>PE</v>
          </cell>
          <cell r="C1748" t="str">
            <v>CABROBÓ</v>
          </cell>
          <cell r="D1748" t="str">
            <v>260300</v>
          </cell>
          <cell r="E1748">
            <v>18217</v>
          </cell>
          <cell r="F1748">
            <v>18734754</v>
          </cell>
          <cell r="G1748">
            <v>40882</v>
          </cell>
          <cell r="H1748">
            <v>26396304</v>
          </cell>
          <cell r="I1748">
            <v>160790</v>
          </cell>
          <cell r="J1748">
            <v>32546319</v>
          </cell>
        </row>
        <row r="1749">
          <cell r="A1749">
            <v>260310</v>
          </cell>
          <cell r="B1749" t="str">
            <v>PE</v>
          </cell>
          <cell r="C1749" t="str">
            <v>CACHOEIRINHA</v>
          </cell>
          <cell r="D1749" t="str">
            <v>260310</v>
          </cell>
          <cell r="F1749">
            <v>1487792</v>
          </cell>
          <cell r="H1749">
            <v>1621776</v>
          </cell>
          <cell r="I1749">
            <v>50272</v>
          </cell>
          <cell r="J1749">
            <v>504873</v>
          </cell>
        </row>
        <row r="1750">
          <cell r="A1750">
            <v>260320</v>
          </cell>
          <cell r="B1750" t="str">
            <v>PE</v>
          </cell>
          <cell r="C1750" t="str">
            <v>CAETÉS</v>
          </cell>
          <cell r="D1750" t="str">
            <v>260320</v>
          </cell>
          <cell r="F1750">
            <v>34268538</v>
          </cell>
          <cell r="G1750">
            <v>7159</v>
          </cell>
          <cell r="H1750">
            <v>37432210</v>
          </cell>
          <cell r="J1750">
            <v>30001204</v>
          </cell>
        </row>
        <row r="1751">
          <cell r="A1751">
            <v>260330</v>
          </cell>
          <cell r="B1751" t="str">
            <v>PE</v>
          </cell>
          <cell r="C1751" t="str">
            <v>CALÇADO</v>
          </cell>
          <cell r="D1751" t="str">
            <v>260330</v>
          </cell>
          <cell r="E1751">
            <v>3</v>
          </cell>
          <cell r="F1751">
            <v>2082969</v>
          </cell>
          <cell r="H1751">
            <v>2253395</v>
          </cell>
          <cell r="I1751">
            <v>13007</v>
          </cell>
          <cell r="J1751">
            <v>1950268</v>
          </cell>
        </row>
        <row r="1752">
          <cell r="A1752">
            <v>260340</v>
          </cell>
          <cell r="B1752" t="str">
            <v>PE</v>
          </cell>
          <cell r="C1752" t="str">
            <v>CALUMBI</v>
          </cell>
          <cell r="D1752" t="str">
            <v>260340</v>
          </cell>
          <cell r="F1752">
            <v>10772396</v>
          </cell>
          <cell r="H1752">
            <v>10531702</v>
          </cell>
          <cell r="I1752">
            <v>127</v>
          </cell>
          <cell r="J1752">
            <v>8620589</v>
          </cell>
        </row>
        <row r="1753">
          <cell r="A1753">
            <v>260345</v>
          </cell>
          <cell r="B1753" t="str">
            <v>PE</v>
          </cell>
          <cell r="C1753" t="str">
            <v>CAMARAGIBE</v>
          </cell>
          <cell r="D1753" t="str">
            <v>260345</v>
          </cell>
          <cell r="E1753">
            <v>121579</v>
          </cell>
          <cell r="F1753">
            <v>87693294</v>
          </cell>
          <cell r="G1753">
            <v>556569</v>
          </cell>
          <cell r="H1753">
            <v>274700452</v>
          </cell>
          <cell r="I1753">
            <v>9541677</v>
          </cell>
          <cell r="J1753">
            <v>327121588</v>
          </cell>
        </row>
        <row r="1754">
          <cell r="A1754">
            <v>260350</v>
          </cell>
          <cell r="B1754" t="str">
            <v>PE</v>
          </cell>
          <cell r="C1754" t="str">
            <v>CAMOCIM DE SÃO FÉLIX</v>
          </cell>
          <cell r="D1754" t="str">
            <v>260350</v>
          </cell>
          <cell r="E1754">
            <v>1200</v>
          </cell>
          <cell r="F1754">
            <v>7854864</v>
          </cell>
          <cell r="H1754">
            <v>7558082</v>
          </cell>
          <cell r="J1754">
            <v>6066226</v>
          </cell>
        </row>
        <row r="1755">
          <cell r="A1755">
            <v>260360</v>
          </cell>
          <cell r="B1755" t="str">
            <v>PE</v>
          </cell>
          <cell r="C1755" t="str">
            <v>CAMUTANGA</v>
          </cell>
          <cell r="D1755" t="str">
            <v>260360</v>
          </cell>
          <cell r="F1755">
            <v>1918728</v>
          </cell>
          <cell r="H1755">
            <v>2055690</v>
          </cell>
          <cell r="J1755">
            <v>1642464</v>
          </cell>
        </row>
        <row r="1756">
          <cell r="A1756">
            <v>260370</v>
          </cell>
          <cell r="B1756" t="str">
            <v>PE</v>
          </cell>
          <cell r="C1756" t="str">
            <v>CANHOTINHO</v>
          </cell>
          <cell r="D1756" t="str">
            <v>260370</v>
          </cell>
          <cell r="E1756">
            <v>66276</v>
          </cell>
          <cell r="F1756">
            <v>15223990</v>
          </cell>
          <cell r="G1756">
            <v>124466</v>
          </cell>
          <cell r="H1756">
            <v>18304108</v>
          </cell>
          <cell r="I1756">
            <v>129718</v>
          </cell>
          <cell r="J1756">
            <v>15776968</v>
          </cell>
        </row>
        <row r="1757">
          <cell r="A1757">
            <v>260380</v>
          </cell>
          <cell r="B1757" t="str">
            <v>PE</v>
          </cell>
          <cell r="C1757" t="str">
            <v>CAPOEIRAS</v>
          </cell>
          <cell r="D1757" t="str">
            <v>260380</v>
          </cell>
          <cell r="F1757">
            <v>46917875</v>
          </cell>
          <cell r="G1757">
            <v>6611</v>
          </cell>
          <cell r="H1757">
            <v>50351063</v>
          </cell>
          <cell r="I1757">
            <v>2735</v>
          </cell>
          <cell r="J1757">
            <v>40366837</v>
          </cell>
        </row>
        <row r="1758">
          <cell r="A1758">
            <v>260390</v>
          </cell>
          <cell r="B1758" t="str">
            <v>PE</v>
          </cell>
          <cell r="C1758" t="str">
            <v>CARNAÍBA</v>
          </cell>
          <cell r="D1758" t="str">
            <v>260390</v>
          </cell>
          <cell r="E1758">
            <v>19151</v>
          </cell>
          <cell r="F1758">
            <v>34434608</v>
          </cell>
          <cell r="G1758">
            <v>17352</v>
          </cell>
          <cell r="H1758">
            <v>36076997</v>
          </cell>
          <cell r="I1758">
            <v>7339</v>
          </cell>
          <cell r="J1758">
            <v>30391246</v>
          </cell>
        </row>
        <row r="1759">
          <cell r="A1759">
            <v>260392</v>
          </cell>
          <cell r="B1759" t="str">
            <v>PE</v>
          </cell>
          <cell r="C1759" t="str">
            <v>CARNAUBEIRA DA PENHA</v>
          </cell>
          <cell r="D1759" t="str">
            <v>260392</v>
          </cell>
          <cell r="F1759">
            <v>4267078</v>
          </cell>
          <cell r="H1759">
            <v>4569403</v>
          </cell>
          <cell r="J1759">
            <v>3677706</v>
          </cell>
        </row>
        <row r="1760">
          <cell r="A1760">
            <v>260400</v>
          </cell>
          <cell r="B1760" t="str">
            <v>PE</v>
          </cell>
          <cell r="C1760" t="str">
            <v>CARPINA</v>
          </cell>
          <cell r="D1760" t="str">
            <v>260400</v>
          </cell>
          <cell r="F1760">
            <v>13224036</v>
          </cell>
          <cell r="G1760">
            <v>46197</v>
          </cell>
          <cell r="H1760">
            <v>17293561</v>
          </cell>
          <cell r="I1760">
            <v>68805</v>
          </cell>
          <cell r="J1760">
            <v>21501645</v>
          </cell>
        </row>
        <row r="1761">
          <cell r="A1761">
            <v>260410</v>
          </cell>
          <cell r="B1761" t="str">
            <v>PE</v>
          </cell>
          <cell r="C1761" t="str">
            <v>CARUARU</v>
          </cell>
          <cell r="D1761" t="str">
            <v>260410</v>
          </cell>
          <cell r="E1761">
            <v>1997203</v>
          </cell>
          <cell r="F1761">
            <v>180263620</v>
          </cell>
          <cell r="G1761">
            <v>3775582</v>
          </cell>
          <cell r="H1761">
            <v>276692613</v>
          </cell>
          <cell r="I1761">
            <v>3527470</v>
          </cell>
          <cell r="J1761">
            <v>339893946</v>
          </cell>
        </row>
        <row r="1762">
          <cell r="A1762">
            <v>260415</v>
          </cell>
          <cell r="B1762" t="str">
            <v>PE</v>
          </cell>
          <cell r="C1762" t="str">
            <v>CASINHAS</v>
          </cell>
          <cell r="D1762" t="str">
            <v>260415</v>
          </cell>
          <cell r="E1762">
            <v>175697</v>
          </cell>
          <cell r="F1762">
            <v>15737665</v>
          </cell>
          <cell r="G1762">
            <v>5833</v>
          </cell>
          <cell r="H1762">
            <v>16390321</v>
          </cell>
          <cell r="I1762">
            <v>161726</v>
          </cell>
          <cell r="J1762">
            <v>9214362</v>
          </cell>
        </row>
        <row r="1763">
          <cell r="A1763">
            <v>260420</v>
          </cell>
          <cell r="B1763" t="str">
            <v>PE</v>
          </cell>
          <cell r="C1763" t="str">
            <v>CATENDE</v>
          </cell>
          <cell r="D1763" t="str">
            <v>260420</v>
          </cell>
          <cell r="E1763">
            <v>259799</v>
          </cell>
          <cell r="F1763">
            <v>39387015</v>
          </cell>
          <cell r="H1763">
            <v>52035464</v>
          </cell>
          <cell r="I1763">
            <v>159782</v>
          </cell>
          <cell r="J1763">
            <v>51735920</v>
          </cell>
        </row>
        <row r="1764">
          <cell r="A1764">
            <v>260430</v>
          </cell>
          <cell r="B1764" t="str">
            <v>PE</v>
          </cell>
          <cell r="C1764" t="str">
            <v>CEDRO</v>
          </cell>
          <cell r="D1764" t="str">
            <v>260430</v>
          </cell>
          <cell r="E1764">
            <v>32253</v>
          </cell>
          <cell r="F1764">
            <v>14281403</v>
          </cell>
          <cell r="G1764">
            <v>51703</v>
          </cell>
          <cell r="H1764">
            <v>16653091</v>
          </cell>
          <cell r="I1764">
            <v>27717</v>
          </cell>
          <cell r="J1764">
            <v>13070609</v>
          </cell>
        </row>
        <row r="1765">
          <cell r="A1765">
            <v>260450</v>
          </cell>
          <cell r="B1765" t="str">
            <v>PE</v>
          </cell>
          <cell r="C1765" t="str">
            <v>CHÃ GRANDE</v>
          </cell>
          <cell r="D1765" t="str">
            <v>260450</v>
          </cell>
          <cell r="F1765">
            <v>25852624</v>
          </cell>
          <cell r="G1765">
            <v>887346</v>
          </cell>
          <cell r="H1765">
            <v>24052448</v>
          </cell>
          <cell r="I1765">
            <v>10858</v>
          </cell>
          <cell r="J1765">
            <v>994739</v>
          </cell>
        </row>
        <row r="1766">
          <cell r="A1766">
            <v>260460</v>
          </cell>
          <cell r="B1766" t="str">
            <v>PE</v>
          </cell>
          <cell r="C1766" t="str">
            <v>CONDADO</v>
          </cell>
          <cell r="D1766" t="str">
            <v>260460</v>
          </cell>
          <cell r="E1766">
            <v>128</v>
          </cell>
          <cell r="F1766">
            <v>18062652</v>
          </cell>
          <cell r="G1766">
            <v>35</v>
          </cell>
          <cell r="H1766">
            <v>21133084</v>
          </cell>
          <cell r="I1766">
            <v>3094</v>
          </cell>
          <cell r="J1766">
            <v>19103761</v>
          </cell>
        </row>
        <row r="1767">
          <cell r="A1767">
            <v>260470</v>
          </cell>
          <cell r="B1767" t="str">
            <v>PE</v>
          </cell>
          <cell r="C1767" t="str">
            <v>CORRENTES</v>
          </cell>
          <cell r="D1767" t="str">
            <v>260470</v>
          </cell>
          <cell r="E1767">
            <v>195856</v>
          </cell>
          <cell r="F1767">
            <v>2625578</v>
          </cell>
          <cell r="G1767">
            <v>114990</v>
          </cell>
          <cell r="H1767">
            <v>3165741</v>
          </cell>
          <cell r="I1767">
            <v>52783</v>
          </cell>
          <cell r="J1767">
            <v>2066444</v>
          </cell>
        </row>
        <row r="1768">
          <cell r="A1768">
            <v>260480</v>
          </cell>
          <cell r="B1768" t="str">
            <v>PE</v>
          </cell>
          <cell r="C1768" t="str">
            <v>CORTÊS</v>
          </cell>
          <cell r="D1768" t="str">
            <v>260480</v>
          </cell>
          <cell r="F1768">
            <v>38013436</v>
          </cell>
          <cell r="H1768">
            <v>40715713</v>
          </cell>
          <cell r="J1768">
            <v>33257808</v>
          </cell>
        </row>
        <row r="1769">
          <cell r="A1769">
            <v>260490</v>
          </cell>
          <cell r="B1769" t="str">
            <v>PE</v>
          </cell>
          <cell r="C1769" t="str">
            <v>CUMARU</v>
          </cell>
          <cell r="D1769" t="str">
            <v>260490</v>
          </cell>
          <cell r="E1769">
            <v>238181</v>
          </cell>
          <cell r="F1769">
            <v>16929729</v>
          </cell>
          <cell r="G1769">
            <v>216264</v>
          </cell>
          <cell r="H1769">
            <v>19105620</v>
          </cell>
          <cell r="I1769">
            <v>162111</v>
          </cell>
          <cell r="J1769">
            <v>14496475</v>
          </cell>
        </row>
        <row r="1770">
          <cell r="A1770">
            <v>260500</v>
          </cell>
          <cell r="B1770" t="str">
            <v>PE</v>
          </cell>
          <cell r="C1770" t="str">
            <v>CUPIRA</v>
          </cell>
          <cell r="D1770" t="str">
            <v>260500</v>
          </cell>
          <cell r="E1770">
            <v>8000</v>
          </cell>
          <cell r="F1770">
            <v>4172592</v>
          </cell>
          <cell r="G1770">
            <v>26140</v>
          </cell>
          <cell r="H1770">
            <v>7631561</v>
          </cell>
          <cell r="I1770">
            <v>46306</v>
          </cell>
          <cell r="J1770">
            <v>6995578</v>
          </cell>
        </row>
        <row r="1771">
          <cell r="A1771">
            <v>260510</v>
          </cell>
          <cell r="B1771" t="str">
            <v>PE</v>
          </cell>
          <cell r="C1771" t="str">
            <v>CUSTÓDIA</v>
          </cell>
          <cell r="D1771" t="str">
            <v>260510</v>
          </cell>
          <cell r="E1771">
            <v>170468</v>
          </cell>
          <cell r="F1771">
            <v>19807055</v>
          </cell>
          <cell r="G1771">
            <v>214663</v>
          </cell>
          <cell r="H1771">
            <v>14441741</v>
          </cell>
          <cell r="I1771">
            <v>55663</v>
          </cell>
          <cell r="J1771">
            <v>8473023</v>
          </cell>
        </row>
        <row r="1772">
          <cell r="A1772">
            <v>260515</v>
          </cell>
          <cell r="B1772" t="str">
            <v>PE</v>
          </cell>
          <cell r="C1772" t="str">
            <v>DORMENTES</v>
          </cell>
          <cell r="D1772" t="str">
            <v>260515</v>
          </cell>
          <cell r="E1772">
            <v>358927</v>
          </cell>
          <cell r="F1772">
            <v>46440647</v>
          </cell>
          <cell r="G1772">
            <v>78277</v>
          </cell>
          <cell r="H1772">
            <v>51235387</v>
          </cell>
          <cell r="I1772">
            <v>293317</v>
          </cell>
          <cell r="J1772">
            <v>42305856</v>
          </cell>
        </row>
        <row r="1773">
          <cell r="A1773">
            <v>260520</v>
          </cell>
          <cell r="B1773" t="str">
            <v>PE</v>
          </cell>
          <cell r="C1773" t="str">
            <v>ESCADA</v>
          </cell>
          <cell r="D1773" t="str">
            <v>260520</v>
          </cell>
          <cell r="F1773">
            <v>961616</v>
          </cell>
          <cell r="H1773">
            <v>1768915</v>
          </cell>
          <cell r="I1773">
            <v>270366</v>
          </cell>
          <cell r="J1773">
            <v>2499739</v>
          </cell>
        </row>
        <row r="1774">
          <cell r="A1774">
            <v>260530</v>
          </cell>
          <cell r="B1774" t="str">
            <v>PE</v>
          </cell>
          <cell r="C1774" t="str">
            <v>EXU</v>
          </cell>
          <cell r="D1774" t="str">
            <v>260530</v>
          </cell>
          <cell r="E1774">
            <v>5900</v>
          </cell>
          <cell r="F1774">
            <v>647047</v>
          </cell>
          <cell r="G1774">
            <v>2865</v>
          </cell>
          <cell r="H1774">
            <v>611304</v>
          </cell>
          <cell r="I1774">
            <v>4830</v>
          </cell>
          <cell r="J1774">
            <v>450751</v>
          </cell>
        </row>
        <row r="1775">
          <cell r="A1775">
            <v>260540</v>
          </cell>
          <cell r="B1775" t="str">
            <v>PE</v>
          </cell>
          <cell r="C1775" t="str">
            <v>FEIRA NOVA</v>
          </cell>
          <cell r="D1775" t="str">
            <v>260540</v>
          </cell>
          <cell r="E1775">
            <v>240308</v>
          </cell>
          <cell r="F1775">
            <v>24433092</v>
          </cell>
          <cell r="G1775">
            <v>175621</v>
          </cell>
          <cell r="H1775">
            <v>29854609</v>
          </cell>
          <cell r="I1775">
            <v>181535</v>
          </cell>
          <cell r="J1775">
            <v>24542334</v>
          </cell>
        </row>
        <row r="1776">
          <cell r="A1776">
            <v>260545</v>
          </cell>
          <cell r="B1776" t="str">
            <v>PE</v>
          </cell>
          <cell r="C1776" t="str">
            <v>FERNANDO DE NORONHA</v>
          </cell>
          <cell r="D1776" t="str">
            <v>260545</v>
          </cell>
          <cell r="E1776">
            <v>26264</v>
          </cell>
          <cell r="F1776">
            <v>5358736</v>
          </cell>
          <cell r="G1776">
            <v>28173</v>
          </cell>
          <cell r="H1776">
            <v>4975149</v>
          </cell>
          <cell r="I1776">
            <v>21612</v>
          </cell>
          <cell r="J1776">
            <v>4512864</v>
          </cell>
        </row>
        <row r="1777">
          <cell r="A1777">
            <v>260550</v>
          </cell>
          <cell r="B1777" t="str">
            <v>PE</v>
          </cell>
          <cell r="C1777" t="str">
            <v>FERREIROS</v>
          </cell>
          <cell r="D1777" t="str">
            <v>260550</v>
          </cell>
          <cell r="F1777">
            <v>21783328</v>
          </cell>
          <cell r="H1777">
            <v>23339280</v>
          </cell>
          <cell r="J1777">
            <v>18536917</v>
          </cell>
        </row>
        <row r="1778">
          <cell r="A1778">
            <v>260560</v>
          </cell>
          <cell r="B1778" t="str">
            <v>PE</v>
          </cell>
          <cell r="C1778" t="str">
            <v>FLORES</v>
          </cell>
          <cell r="D1778" t="str">
            <v>260560</v>
          </cell>
          <cell r="E1778">
            <v>309476</v>
          </cell>
          <cell r="F1778">
            <v>43466852</v>
          </cell>
          <cell r="G1778">
            <v>6170</v>
          </cell>
          <cell r="H1778">
            <v>42513550</v>
          </cell>
          <cell r="I1778">
            <v>32636</v>
          </cell>
          <cell r="J1778">
            <v>47217897</v>
          </cell>
        </row>
        <row r="1779">
          <cell r="A1779">
            <v>260570</v>
          </cell>
          <cell r="B1779" t="str">
            <v>PE</v>
          </cell>
          <cell r="C1779" t="str">
            <v>FLORESTA</v>
          </cell>
          <cell r="D1779" t="str">
            <v>260570</v>
          </cell>
          <cell r="E1779">
            <v>53570</v>
          </cell>
          <cell r="F1779">
            <v>27754050</v>
          </cell>
          <cell r="G1779">
            <v>39109</v>
          </cell>
          <cell r="H1779">
            <v>33141162</v>
          </cell>
          <cell r="I1779">
            <v>32939</v>
          </cell>
          <cell r="J1779">
            <v>28776761</v>
          </cell>
        </row>
        <row r="1780">
          <cell r="A1780">
            <v>260580</v>
          </cell>
          <cell r="B1780" t="str">
            <v>PE</v>
          </cell>
          <cell r="C1780" t="str">
            <v>FREI MIGUELINHO</v>
          </cell>
          <cell r="D1780" t="str">
            <v>260580</v>
          </cell>
          <cell r="E1780">
            <v>2579</v>
          </cell>
          <cell r="F1780">
            <v>600799</v>
          </cell>
          <cell r="G1780">
            <v>546</v>
          </cell>
          <cell r="H1780">
            <v>628325</v>
          </cell>
          <cell r="J1780">
            <v>511875</v>
          </cell>
        </row>
        <row r="1781">
          <cell r="A1781">
            <v>260590</v>
          </cell>
          <cell r="B1781" t="str">
            <v>PE</v>
          </cell>
          <cell r="C1781" t="str">
            <v>GAMELEIRA</v>
          </cell>
          <cell r="D1781" t="str">
            <v>260590</v>
          </cell>
          <cell r="E1781">
            <v>55684</v>
          </cell>
          <cell r="F1781">
            <v>17214811</v>
          </cell>
          <cell r="G1781">
            <v>13923</v>
          </cell>
          <cell r="H1781">
            <v>19741165</v>
          </cell>
          <cell r="I1781">
            <v>11054</v>
          </cell>
          <cell r="J1781">
            <v>20970495</v>
          </cell>
        </row>
        <row r="1782">
          <cell r="A1782">
            <v>260600</v>
          </cell>
          <cell r="B1782" t="str">
            <v>PE</v>
          </cell>
          <cell r="C1782" t="str">
            <v>GARANHUNS</v>
          </cell>
          <cell r="D1782" t="str">
            <v>260600</v>
          </cell>
          <cell r="E1782">
            <v>835264</v>
          </cell>
          <cell r="F1782">
            <v>172523054</v>
          </cell>
          <cell r="G1782">
            <v>751283</v>
          </cell>
          <cell r="H1782">
            <v>200212100</v>
          </cell>
          <cell r="I1782">
            <v>596548</v>
          </cell>
          <cell r="J1782">
            <v>163290079</v>
          </cell>
        </row>
        <row r="1783">
          <cell r="A1783">
            <v>260610</v>
          </cell>
          <cell r="B1783" t="str">
            <v>PE</v>
          </cell>
          <cell r="C1783" t="str">
            <v>GLÓRIA DO GOITÁ</v>
          </cell>
          <cell r="D1783" t="str">
            <v>260610</v>
          </cell>
          <cell r="F1783">
            <v>31064488</v>
          </cell>
          <cell r="H1783">
            <v>33283380</v>
          </cell>
          <cell r="J1783">
            <v>26626704</v>
          </cell>
        </row>
        <row r="1784">
          <cell r="A1784">
            <v>260620</v>
          </cell>
          <cell r="B1784" t="str">
            <v>PE</v>
          </cell>
          <cell r="C1784" t="str">
            <v>GOIANA</v>
          </cell>
          <cell r="D1784" t="str">
            <v>260620</v>
          </cell>
          <cell r="E1784">
            <v>941810</v>
          </cell>
          <cell r="F1784">
            <v>90758601</v>
          </cell>
          <cell r="G1784">
            <v>253217</v>
          </cell>
          <cell r="H1784">
            <v>83568992</v>
          </cell>
          <cell r="I1784">
            <v>615871</v>
          </cell>
          <cell r="J1784">
            <v>58323053</v>
          </cell>
        </row>
        <row r="1785">
          <cell r="A1785">
            <v>260630</v>
          </cell>
          <cell r="B1785" t="str">
            <v>PE</v>
          </cell>
          <cell r="C1785" t="str">
            <v>GRANITO</v>
          </cell>
          <cell r="D1785" t="str">
            <v>260630</v>
          </cell>
          <cell r="E1785">
            <v>61074</v>
          </cell>
          <cell r="F1785">
            <v>9039644</v>
          </cell>
          <cell r="G1785">
            <v>14284</v>
          </cell>
          <cell r="H1785">
            <v>8170821</v>
          </cell>
          <cell r="I1785">
            <v>44000</v>
          </cell>
          <cell r="J1785">
            <v>6886676</v>
          </cell>
        </row>
        <row r="1786">
          <cell r="A1786">
            <v>260640</v>
          </cell>
          <cell r="B1786" t="str">
            <v>PE</v>
          </cell>
          <cell r="C1786" t="str">
            <v>GRAVATÁ</v>
          </cell>
          <cell r="D1786" t="str">
            <v>260640</v>
          </cell>
          <cell r="E1786">
            <v>730612</v>
          </cell>
          <cell r="F1786">
            <v>111306474</v>
          </cell>
          <cell r="G1786">
            <v>396854</v>
          </cell>
          <cell r="H1786">
            <v>118653456</v>
          </cell>
          <cell r="I1786">
            <v>695402</v>
          </cell>
          <cell r="J1786">
            <v>93758283</v>
          </cell>
        </row>
        <row r="1787">
          <cell r="A1787">
            <v>260650</v>
          </cell>
          <cell r="B1787" t="str">
            <v>PE</v>
          </cell>
          <cell r="C1787" t="str">
            <v>IATI</v>
          </cell>
          <cell r="D1787" t="str">
            <v>260650</v>
          </cell>
          <cell r="E1787">
            <v>670</v>
          </cell>
          <cell r="F1787">
            <v>66297058</v>
          </cell>
          <cell r="H1787">
            <v>83685307</v>
          </cell>
          <cell r="I1787">
            <v>42564</v>
          </cell>
          <cell r="J1787">
            <v>86108736</v>
          </cell>
        </row>
        <row r="1788">
          <cell r="A1788">
            <v>260660</v>
          </cell>
          <cell r="B1788" t="str">
            <v>PE</v>
          </cell>
          <cell r="C1788" t="str">
            <v>IBIMIRIM</v>
          </cell>
          <cell r="D1788" t="str">
            <v>260660</v>
          </cell>
          <cell r="E1788">
            <v>411205</v>
          </cell>
          <cell r="F1788">
            <v>142409349</v>
          </cell>
          <cell r="G1788">
            <v>2022318</v>
          </cell>
          <cell r="H1788">
            <v>124008810</v>
          </cell>
          <cell r="I1788">
            <v>185411</v>
          </cell>
          <cell r="J1788">
            <v>78089900</v>
          </cell>
        </row>
        <row r="1789">
          <cell r="A1789">
            <v>260670</v>
          </cell>
          <cell r="B1789" t="str">
            <v>PE</v>
          </cell>
          <cell r="C1789" t="str">
            <v>IBIRAJUBA</v>
          </cell>
          <cell r="D1789" t="str">
            <v>260670</v>
          </cell>
          <cell r="E1789">
            <v>1788</v>
          </cell>
          <cell r="F1789">
            <v>2988813</v>
          </cell>
          <cell r="G1789">
            <v>3539</v>
          </cell>
          <cell r="H1789">
            <v>3349407</v>
          </cell>
          <cell r="I1789">
            <v>1921</v>
          </cell>
          <cell r="J1789">
            <v>2671637</v>
          </cell>
        </row>
        <row r="1790">
          <cell r="A1790">
            <v>260680</v>
          </cell>
          <cell r="B1790" t="str">
            <v>PE</v>
          </cell>
          <cell r="C1790" t="str">
            <v>IGARASSU</v>
          </cell>
          <cell r="D1790" t="str">
            <v>260680</v>
          </cell>
          <cell r="E1790">
            <v>108380</v>
          </cell>
          <cell r="F1790">
            <v>51577689</v>
          </cell>
          <cell r="G1790">
            <v>112253</v>
          </cell>
          <cell r="H1790">
            <v>54660362</v>
          </cell>
          <cell r="I1790">
            <v>18718</v>
          </cell>
          <cell r="J1790">
            <v>43350816</v>
          </cell>
        </row>
        <row r="1791">
          <cell r="A1791">
            <v>260690</v>
          </cell>
          <cell r="B1791" t="str">
            <v>PE</v>
          </cell>
          <cell r="C1791" t="str">
            <v>IGUARACY</v>
          </cell>
          <cell r="D1791" t="str">
            <v>260690</v>
          </cell>
          <cell r="E1791">
            <v>174476</v>
          </cell>
          <cell r="F1791">
            <v>7856982</v>
          </cell>
          <cell r="G1791">
            <v>20610</v>
          </cell>
          <cell r="H1791">
            <v>5469950</v>
          </cell>
          <cell r="I1791">
            <v>16973</v>
          </cell>
          <cell r="J1791">
            <v>3843247</v>
          </cell>
        </row>
        <row r="1792">
          <cell r="A1792">
            <v>260760</v>
          </cell>
          <cell r="B1792" t="str">
            <v>PE</v>
          </cell>
          <cell r="C1792" t="str">
            <v>ILHA DE ITAMARACÁ</v>
          </cell>
          <cell r="D1792" t="str">
            <v>260760</v>
          </cell>
          <cell r="E1792">
            <v>723808</v>
          </cell>
          <cell r="F1792">
            <v>15767244</v>
          </cell>
          <cell r="G1792">
            <v>14258</v>
          </cell>
          <cell r="H1792">
            <v>13805551</v>
          </cell>
          <cell r="I1792">
            <v>33</v>
          </cell>
          <cell r="J1792">
            <v>11236885</v>
          </cell>
        </row>
        <row r="1793">
          <cell r="A1793">
            <v>260700</v>
          </cell>
          <cell r="B1793" t="str">
            <v>PE</v>
          </cell>
          <cell r="C1793" t="str">
            <v>INAJÁ</v>
          </cell>
          <cell r="D1793" t="str">
            <v>260700</v>
          </cell>
          <cell r="E1793">
            <v>2814</v>
          </cell>
          <cell r="F1793">
            <v>39006223</v>
          </cell>
          <cell r="G1793">
            <v>803</v>
          </cell>
          <cell r="H1793">
            <v>41940968</v>
          </cell>
          <cell r="J1793">
            <v>33666496</v>
          </cell>
        </row>
        <row r="1794">
          <cell r="A1794">
            <v>260710</v>
          </cell>
          <cell r="B1794" t="str">
            <v>PE</v>
          </cell>
          <cell r="C1794" t="str">
            <v>INGAZEIRA</v>
          </cell>
          <cell r="D1794" t="str">
            <v>260710</v>
          </cell>
          <cell r="E1794">
            <v>56593</v>
          </cell>
          <cell r="F1794">
            <v>8522952</v>
          </cell>
          <cell r="G1794">
            <v>56806</v>
          </cell>
          <cell r="H1794">
            <v>8903509</v>
          </cell>
          <cell r="I1794">
            <v>77941</v>
          </cell>
          <cell r="J1794">
            <v>7062700</v>
          </cell>
        </row>
        <row r="1795">
          <cell r="A1795">
            <v>260720</v>
          </cell>
          <cell r="B1795" t="str">
            <v>PE</v>
          </cell>
          <cell r="C1795" t="str">
            <v>IPOJUCA</v>
          </cell>
          <cell r="D1795" t="str">
            <v>260720</v>
          </cell>
          <cell r="E1795">
            <v>2115321</v>
          </cell>
          <cell r="F1795">
            <v>301492346</v>
          </cell>
          <cell r="G1795">
            <v>3220643</v>
          </cell>
          <cell r="H1795">
            <v>318636840</v>
          </cell>
          <cell r="I1795">
            <v>2696590</v>
          </cell>
          <cell r="J1795">
            <v>236139316</v>
          </cell>
        </row>
        <row r="1796">
          <cell r="A1796">
            <v>260730</v>
          </cell>
          <cell r="B1796" t="str">
            <v>PE</v>
          </cell>
          <cell r="C1796" t="str">
            <v>IPUBI</v>
          </cell>
          <cell r="D1796" t="str">
            <v>260730</v>
          </cell>
          <cell r="E1796">
            <v>229250</v>
          </cell>
          <cell r="F1796">
            <v>73440042</v>
          </cell>
          <cell r="G1796">
            <v>189906</v>
          </cell>
          <cell r="H1796">
            <v>77307393</v>
          </cell>
          <cell r="I1796">
            <v>222825</v>
          </cell>
          <cell r="J1796">
            <v>61796101</v>
          </cell>
        </row>
        <row r="1797">
          <cell r="A1797">
            <v>260740</v>
          </cell>
          <cell r="B1797" t="str">
            <v>PE</v>
          </cell>
          <cell r="C1797" t="str">
            <v>ITACURUBA</v>
          </cell>
          <cell r="D1797" t="str">
            <v>260740</v>
          </cell>
          <cell r="E1797">
            <v>80028</v>
          </cell>
          <cell r="F1797">
            <v>22511335</v>
          </cell>
          <cell r="G1797">
            <v>169375</v>
          </cell>
          <cell r="H1797">
            <v>21732002</v>
          </cell>
          <cell r="J1797">
            <v>14418081</v>
          </cell>
        </row>
        <row r="1798">
          <cell r="A1798">
            <v>260750</v>
          </cell>
          <cell r="B1798" t="str">
            <v>PE</v>
          </cell>
          <cell r="C1798" t="str">
            <v>ITAÍBA</v>
          </cell>
          <cell r="D1798" t="str">
            <v>260750</v>
          </cell>
          <cell r="E1798">
            <v>303503</v>
          </cell>
          <cell r="F1798">
            <v>102271849</v>
          </cell>
          <cell r="G1798">
            <v>132767</v>
          </cell>
          <cell r="H1798">
            <v>113837886</v>
          </cell>
          <cell r="I1798">
            <v>133145</v>
          </cell>
          <cell r="J1798">
            <v>93229747</v>
          </cell>
        </row>
        <row r="1799">
          <cell r="A1799">
            <v>260765</v>
          </cell>
          <cell r="B1799" t="str">
            <v>PE</v>
          </cell>
          <cell r="C1799" t="str">
            <v>ITAMBÉ</v>
          </cell>
          <cell r="D1799" t="str">
            <v>260765</v>
          </cell>
          <cell r="F1799">
            <v>74043676</v>
          </cell>
          <cell r="H1799">
            <v>79332510</v>
          </cell>
          <cell r="J1799">
            <v>63466008</v>
          </cell>
        </row>
        <row r="1800">
          <cell r="A1800">
            <v>260770</v>
          </cell>
          <cell r="B1800" t="str">
            <v>PE</v>
          </cell>
          <cell r="C1800" t="str">
            <v>ITAPETIM</v>
          </cell>
          <cell r="D1800" t="str">
            <v>260770</v>
          </cell>
          <cell r="E1800">
            <v>153823</v>
          </cell>
          <cell r="F1800">
            <v>6463468</v>
          </cell>
          <cell r="G1800">
            <v>119358</v>
          </cell>
          <cell r="H1800">
            <v>8811751</v>
          </cell>
          <cell r="I1800">
            <v>97304</v>
          </cell>
          <cell r="J1800">
            <v>8666357</v>
          </cell>
        </row>
        <row r="1801">
          <cell r="A1801">
            <v>260775</v>
          </cell>
          <cell r="B1801" t="str">
            <v>PE</v>
          </cell>
          <cell r="C1801" t="str">
            <v>ITAPISSUMA</v>
          </cell>
          <cell r="D1801" t="str">
            <v>260775</v>
          </cell>
          <cell r="E1801">
            <v>70974</v>
          </cell>
          <cell r="F1801">
            <v>242678831</v>
          </cell>
          <cell r="H1801">
            <v>265538345</v>
          </cell>
          <cell r="I1801">
            <v>394194</v>
          </cell>
          <cell r="J1801">
            <v>210843928</v>
          </cell>
        </row>
        <row r="1802">
          <cell r="A1802">
            <v>260780</v>
          </cell>
          <cell r="B1802" t="str">
            <v>PE</v>
          </cell>
          <cell r="C1802" t="str">
            <v>ITAQUITINGA</v>
          </cell>
          <cell r="D1802" t="str">
            <v>260780</v>
          </cell>
          <cell r="E1802">
            <v>40048</v>
          </cell>
          <cell r="F1802">
            <v>5299132</v>
          </cell>
          <cell r="G1802">
            <v>20237</v>
          </cell>
          <cell r="H1802">
            <v>4780123</v>
          </cell>
          <cell r="I1802">
            <v>25182</v>
          </cell>
          <cell r="J1802">
            <v>3668473</v>
          </cell>
        </row>
        <row r="1803">
          <cell r="A1803">
            <v>260790</v>
          </cell>
          <cell r="B1803" t="str">
            <v>PE</v>
          </cell>
          <cell r="C1803" t="str">
            <v>JABOATÃO DOS GUARARAPES</v>
          </cell>
          <cell r="D1803" t="str">
            <v>260790</v>
          </cell>
          <cell r="E1803">
            <v>7888697</v>
          </cell>
          <cell r="F1803">
            <v>491475645</v>
          </cell>
          <cell r="G1803">
            <v>6221462</v>
          </cell>
          <cell r="H1803">
            <v>653767135</v>
          </cell>
          <cell r="I1803">
            <v>4408478</v>
          </cell>
          <cell r="J1803">
            <v>641583483</v>
          </cell>
        </row>
        <row r="1804">
          <cell r="A1804">
            <v>260795</v>
          </cell>
          <cell r="B1804" t="str">
            <v>PE</v>
          </cell>
          <cell r="C1804" t="str">
            <v>JAQUEIRA</v>
          </cell>
          <cell r="D1804" t="str">
            <v>260795</v>
          </cell>
          <cell r="E1804">
            <v>1710</v>
          </cell>
          <cell r="F1804">
            <v>1966458</v>
          </cell>
          <cell r="G1804">
            <v>420690</v>
          </cell>
          <cell r="H1804">
            <v>12402755</v>
          </cell>
          <cell r="I1804">
            <v>17147</v>
          </cell>
          <cell r="J1804">
            <v>2178229</v>
          </cell>
        </row>
        <row r="1805">
          <cell r="A1805">
            <v>260800</v>
          </cell>
          <cell r="B1805" t="str">
            <v>PE</v>
          </cell>
          <cell r="C1805" t="str">
            <v>JATAÚBA</v>
          </cell>
          <cell r="D1805" t="str">
            <v>260800</v>
          </cell>
          <cell r="E1805">
            <v>165018</v>
          </cell>
          <cell r="F1805">
            <v>10756663</v>
          </cell>
          <cell r="G1805">
            <v>61673</v>
          </cell>
          <cell r="H1805">
            <v>11022707</v>
          </cell>
          <cell r="I1805">
            <v>151253</v>
          </cell>
          <cell r="J1805">
            <v>7274041</v>
          </cell>
        </row>
        <row r="1806">
          <cell r="A1806">
            <v>260805</v>
          </cell>
          <cell r="B1806" t="str">
            <v>PE</v>
          </cell>
          <cell r="C1806" t="str">
            <v>JATOBÁ</v>
          </cell>
          <cell r="D1806" t="str">
            <v>260805</v>
          </cell>
          <cell r="E1806">
            <v>24117</v>
          </cell>
          <cell r="F1806">
            <v>4607959</v>
          </cell>
          <cell r="G1806">
            <v>1673</v>
          </cell>
          <cell r="H1806">
            <v>5684482</v>
          </cell>
          <cell r="I1806">
            <v>16588</v>
          </cell>
          <cell r="J1806">
            <v>4299796</v>
          </cell>
        </row>
        <row r="1807">
          <cell r="A1807">
            <v>260810</v>
          </cell>
          <cell r="B1807" t="str">
            <v>PE</v>
          </cell>
          <cell r="C1807" t="str">
            <v>JOÃO ALFREDO</v>
          </cell>
          <cell r="D1807" t="str">
            <v>260810</v>
          </cell>
          <cell r="F1807">
            <v>6956542</v>
          </cell>
          <cell r="G1807">
            <v>16500</v>
          </cell>
          <cell r="H1807">
            <v>7880391</v>
          </cell>
          <cell r="J1807">
            <v>5920194</v>
          </cell>
        </row>
        <row r="1808">
          <cell r="A1808">
            <v>260820</v>
          </cell>
          <cell r="B1808" t="str">
            <v>PE</v>
          </cell>
          <cell r="C1808" t="str">
            <v>JOAQUIM NABUCO</v>
          </cell>
          <cell r="D1808" t="str">
            <v>260820</v>
          </cell>
          <cell r="E1808">
            <v>70</v>
          </cell>
          <cell r="F1808">
            <v>206416</v>
          </cell>
          <cell r="G1808">
            <v>7464</v>
          </cell>
          <cell r="H1808">
            <v>39418</v>
          </cell>
          <cell r="I1808">
            <v>4247</v>
          </cell>
          <cell r="J1808">
            <v>9203</v>
          </cell>
        </row>
        <row r="1809">
          <cell r="A1809">
            <v>260825</v>
          </cell>
          <cell r="B1809" t="str">
            <v>PE</v>
          </cell>
          <cell r="C1809" t="str">
            <v>JUCATI</v>
          </cell>
          <cell r="D1809" t="str">
            <v>260825</v>
          </cell>
          <cell r="E1809">
            <v>188515</v>
          </cell>
          <cell r="F1809">
            <v>26480335</v>
          </cell>
          <cell r="G1809">
            <v>225502</v>
          </cell>
          <cell r="H1809">
            <v>30890777</v>
          </cell>
          <cell r="I1809">
            <v>162287</v>
          </cell>
          <cell r="J1809">
            <v>31134517</v>
          </cell>
        </row>
        <row r="1810">
          <cell r="A1810">
            <v>260830</v>
          </cell>
          <cell r="B1810" t="str">
            <v>PE</v>
          </cell>
          <cell r="C1810" t="str">
            <v>JUPI</v>
          </cell>
          <cell r="D1810" t="str">
            <v>260830</v>
          </cell>
          <cell r="E1810">
            <v>31696</v>
          </cell>
          <cell r="F1810">
            <v>60280057</v>
          </cell>
          <cell r="G1810">
            <v>8904</v>
          </cell>
          <cell r="H1810">
            <v>63943705</v>
          </cell>
          <cell r="J1810">
            <v>51071396</v>
          </cell>
        </row>
        <row r="1811">
          <cell r="A1811">
            <v>260840</v>
          </cell>
          <cell r="B1811" t="str">
            <v>PE</v>
          </cell>
          <cell r="C1811" t="str">
            <v>JUREMA</v>
          </cell>
          <cell r="D1811" t="str">
            <v>260840</v>
          </cell>
          <cell r="E1811">
            <v>71277</v>
          </cell>
          <cell r="F1811">
            <v>13604351</v>
          </cell>
          <cell r="G1811">
            <v>25923</v>
          </cell>
          <cell r="H1811">
            <v>13291557</v>
          </cell>
          <cell r="I1811">
            <v>11702</v>
          </cell>
          <cell r="J1811">
            <v>11944944</v>
          </cell>
        </row>
        <row r="1812">
          <cell r="A1812">
            <v>260850</v>
          </cell>
          <cell r="B1812" t="str">
            <v>PE</v>
          </cell>
          <cell r="C1812" t="str">
            <v>LAGOA DE ITAENGA</v>
          </cell>
          <cell r="D1812" t="str">
            <v>260850</v>
          </cell>
          <cell r="E1812">
            <v>831852</v>
          </cell>
          <cell r="F1812">
            <v>130732</v>
          </cell>
          <cell r="G1812">
            <v>1788</v>
          </cell>
          <cell r="H1812">
            <v>538344</v>
          </cell>
          <cell r="J1812">
            <v>967310</v>
          </cell>
        </row>
        <row r="1813">
          <cell r="A1813">
            <v>260845</v>
          </cell>
          <cell r="B1813" t="str">
            <v>PE</v>
          </cell>
          <cell r="C1813" t="str">
            <v>LAGOA DO CARRO</v>
          </cell>
          <cell r="D1813" t="str">
            <v>260845</v>
          </cell>
          <cell r="E1813">
            <v>459922</v>
          </cell>
          <cell r="F1813">
            <v>52198684</v>
          </cell>
          <cell r="G1813">
            <v>119554</v>
          </cell>
          <cell r="H1813">
            <v>52850966</v>
          </cell>
          <cell r="I1813">
            <v>1658180</v>
          </cell>
          <cell r="J1813">
            <v>21853336</v>
          </cell>
        </row>
        <row r="1814">
          <cell r="A1814">
            <v>260860</v>
          </cell>
          <cell r="B1814" t="str">
            <v>PE</v>
          </cell>
          <cell r="C1814" t="str">
            <v>LAGOA DO OURO</v>
          </cell>
          <cell r="D1814" t="str">
            <v>260860</v>
          </cell>
          <cell r="E1814">
            <v>20895</v>
          </cell>
          <cell r="F1814">
            <v>11070490</v>
          </cell>
          <cell r="G1814">
            <v>51063</v>
          </cell>
          <cell r="H1814">
            <v>46869951</v>
          </cell>
          <cell r="I1814">
            <v>31925</v>
          </cell>
          <cell r="J1814">
            <v>39146980</v>
          </cell>
        </row>
        <row r="1815">
          <cell r="A1815">
            <v>260870</v>
          </cell>
          <cell r="B1815" t="str">
            <v>PE</v>
          </cell>
          <cell r="C1815" t="str">
            <v>LAGOA DOS GATOS</v>
          </cell>
          <cell r="D1815" t="str">
            <v>260870</v>
          </cell>
          <cell r="E1815">
            <v>1778705</v>
          </cell>
          <cell r="F1815">
            <v>34006708</v>
          </cell>
          <cell r="G1815">
            <v>218084</v>
          </cell>
          <cell r="H1815">
            <v>3949086</v>
          </cell>
          <cell r="I1815">
            <v>5000</v>
          </cell>
          <cell r="J1815">
            <v>65976</v>
          </cell>
        </row>
        <row r="1816">
          <cell r="A1816">
            <v>260875</v>
          </cell>
          <cell r="B1816" t="str">
            <v>PE</v>
          </cell>
          <cell r="C1816" t="str">
            <v>LAGOA GRANDE</v>
          </cell>
          <cell r="D1816" t="str">
            <v>260875</v>
          </cell>
          <cell r="E1816">
            <v>939208</v>
          </cell>
          <cell r="F1816">
            <v>10364132</v>
          </cell>
          <cell r="H1816">
            <v>66600</v>
          </cell>
          <cell r="I1816">
            <v>2200</v>
          </cell>
          <cell r="J1816">
            <v>40895</v>
          </cell>
        </row>
        <row r="1817">
          <cell r="A1817">
            <v>260880</v>
          </cell>
          <cell r="B1817" t="str">
            <v>PE</v>
          </cell>
          <cell r="C1817" t="str">
            <v>LAJEDO</v>
          </cell>
          <cell r="D1817" t="str">
            <v>260880</v>
          </cell>
          <cell r="E1817">
            <v>311149</v>
          </cell>
          <cell r="F1817">
            <v>21732341</v>
          </cell>
          <cell r="G1817">
            <v>257925</v>
          </cell>
          <cell r="H1817">
            <v>17855595</v>
          </cell>
          <cell r="I1817">
            <v>201674</v>
          </cell>
          <cell r="J1817">
            <v>14728896</v>
          </cell>
        </row>
        <row r="1818">
          <cell r="A1818">
            <v>260890</v>
          </cell>
          <cell r="B1818" t="str">
            <v>PE</v>
          </cell>
          <cell r="C1818" t="str">
            <v>LIMOEIRO</v>
          </cell>
          <cell r="D1818" t="str">
            <v>260890</v>
          </cell>
          <cell r="E1818">
            <v>77057</v>
          </cell>
          <cell r="F1818">
            <v>8426365</v>
          </cell>
          <cell r="G1818">
            <v>152783</v>
          </cell>
          <cell r="H1818">
            <v>9212384</v>
          </cell>
          <cell r="I1818">
            <v>77063</v>
          </cell>
          <cell r="J1818">
            <v>5582550</v>
          </cell>
        </row>
        <row r="1819">
          <cell r="A1819">
            <v>260900</v>
          </cell>
          <cell r="B1819" t="str">
            <v>PE</v>
          </cell>
          <cell r="C1819" t="str">
            <v>MACAPARANA</v>
          </cell>
          <cell r="D1819" t="str">
            <v>260900</v>
          </cell>
          <cell r="E1819">
            <v>180583</v>
          </cell>
          <cell r="F1819">
            <v>18905048</v>
          </cell>
          <cell r="G1819">
            <v>29321</v>
          </cell>
          <cell r="H1819">
            <v>15376845</v>
          </cell>
          <cell r="I1819">
            <v>85793</v>
          </cell>
          <cell r="J1819">
            <v>11649841</v>
          </cell>
        </row>
        <row r="1820">
          <cell r="A1820">
            <v>260910</v>
          </cell>
          <cell r="B1820" t="str">
            <v>PE</v>
          </cell>
          <cell r="C1820" t="str">
            <v>MACHADOS</v>
          </cell>
          <cell r="D1820" t="str">
            <v>260910</v>
          </cell>
          <cell r="E1820">
            <v>71058</v>
          </cell>
          <cell r="F1820">
            <v>2349765</v>
          </cell>
          <cell r="G1820">
            <v>63549</v>
          </cell>
          <cell r="H1820">
            <v>2326833</v>
          </cell>
          <cell r="I1820">
            <v>342</v>
          </cell>
          <cell r="J1820">
            <v>670849</v>
          </cell>
        </row>
        <row r="1821">
          <cell r="A1821">
            <v>260915</v>
          </cell>
          <cell r="B1821" t="str">
            <v>PE</v>
          </cell>
          <cell r="C1821" t="str">
            <v>MANARI</v>
          </cell>
          <cell r="D1821" t="str">
            <v>260915</v>
          </cell>
          <cell r="E1821">
            <v>10631</v>
          </cell>
          <cell r="F1821">
            <v>2005495</v>
          </cell>
          <cell r="G1821">
            <v>250</v>
          </cell>
          <cell r="H1821">
            <v>2584101</v>
          </cell>
          <cell r="J1821">
            <v>1534349</v>
          </cell>
        </row>
        <row r="1822">
          <cell r="A1822">
            <v>260920</v>
          </cell>
          <cell r="B1822" t="str">
            <v>PE</v>
          </cell>
          <cell r="C1822" t="str">
            <v>MARAIAL</v>
          </cell>
          <cell r="D1822" t="str">
            <v>260920</v>
          </cell>
          <cell r="F1822">
            <v>15488110</v>
          </cell>
          <cell r="H1822">
            <v>16601085</v>
          </cell>
          <cell r="J1822">
            <v>13375104</v>
          </cell>
        </row>
        <row r="1823">
          <cell r="A1823">
            <v>260930</v>
          </cell>
          <cell r="B1823" t="str">
            <v>PE</v>
          </cell>
          <cell r="C1823" t="str">
            <v>MIRANDIBA</v>
          </cell>
          <cell r="D1823" t="str">
            <v>260930</v>
          </cell>
          <cell r="F1823">
            <v>66437202</v>
          </cell>
          <cell r="G1823">
            <v>3922</v>
          </cell>
          <cell r="H1823">
            <v>70248926</v>
          </cell>
          <cell r="I1823">
            <v>3560</v>
          </cell>
          <cell r="J1823">
            <v>55722191</v>
          </cell>
        </row>
        <row r="1824">
          <cell r="A1824">
            <v>261430</v>
          </cell>
          <cell r="B1824" t="str">
            <v>PE</v>
          </cell>
          <cell r="C1824" t="str">
            <v>MOREILÂNDIA</v>
          </cell>
          <cell r="D1824" t="str">
            <v>261430</v>
          </cell>
          <cell r="E1824">
            <v>589</v>
          </cell>
          <cell r="F1824">
            <v>8988657</v>
          </cell>
          <cell r="G1824">
            <v>149927</v>
          </cell>
          <cell r="H1824">
            <v>6550163</v>
          </cell>
          <cell r="I1824">
            <v>1899</v>
          </cell>
          <cell r="J1824">
            <v>3919060</v>
          </cell>
        </row>
        <row r="1825">
          <cell r="A1825">
            <v>260940</v>
          </cell>
          <cell r="B1825" t="str">
            <v>PE</v>
          </cell>
          <cell r="C1825" t="str">
            <v>MORENO</v>
          </cell>
          <cell r="D1825" t="str">
            <v>260940</v>
          </cell>
          <cell r="E1825">
            <v>789012</v>
          </cell>
          <cell r="F1825">
            <v>118005009</v>
          </cell>
          <cell r="G1825">
            <v>756211</v>
          </cell>
          <cell r="H1825">
            <v>148712965</v>
          </cell>
          <cell r="I1825">
            <v>1163136</v>
          </cell>
          <cell r="J1825">
            <v>119175580</v>
          </cell>
        </row>
        <row r="1826">
          <cell r="A1826">
            <v>260950</v>
          </cell>
          <cell r="B1826" t="str">
            <v>PE</v>
          </cell>
          <cell r="C1826" t="str">
            <v>NAZARÉ DA MATA</v>
          </cell>
          <cell r="D1826" t="str">
            <v>260950</v>
          </cell>
          <cell r="F1826">
            <v>29559784</v>
          </cell>
          <cell r="G1826">
            <v>76868</v>
          </cell>
          <cell r="H1826">
            <v>31443265</v>
          </cell>
          <cell r="I1826">
            <v>10872</v>
          </cell>
          <cell r="J1826">
            <v>25155502</v>
          </cell>
        </row>
        <row r="1827">
          <cell r="A1827">
            <v>260960</v>
          </cell>
          <cell r="B1827" t="str">
            <v>PE</v>
          </cell>
          <cell r="C1827" t="str">
            <v>OLINDA</v>
          </cell>
          <cell r="D1827" t="str">
            <v>260960</v>
          </cell>
          <cell r="E1827">
            <v>2357189</v>
          </cell>
          <cell r="F1827">
            <v>374076633</v>
          </cell>
          <cell r="G1827">
            <v>2988187</v>
          </cell>
          <cell r="H1827">
            <v>455688236</v>
          </cell>
          <cell r="I1827">
            <v>3437270</v>
          </cell>
          <cell r="J1827">
            <v>360615503</v>
          </cell>
        </row>
        <row r="1828">
          <cell r="A1828">
            <v>260970</v>
          </cell>
          <cell r="B1828" t="str">
            <v>PE</v>
          </cell>
          <cell r="C1828" t="str">
            <v>OROBÓ</v>
          </cell>
          <cell r="D1828" t="str">
            <v>260970</v>
          </cell>
          <cell r="E1828">
            <v>411989</v>
          </cell>
          <cell r="F1828">
            <v>32213628</v>
          </cell>
          <cell r="G1828">
            <v>234207</v>
          </cell>
          <cell r="H1828">
            <v>29842758</v>
          </cell>
          <cell r="I1828">
            <v>232677</v>
          </cell>
          <cell r="J1828">
            <v>19158670</v>
          </cell>
        </row>
        <row r="1829">
          <cell r="A1829">
            <v>260980</v>
          </cell>
          <cell r="B1829" t="str">
            <v>PE</v>
          </cell>
          <cell r="C1829" t="str">
            <v>OROCÓ</v>
          </cell>
          <cell r="D1829" t="str">
            <v>260980</v>
          </cell>
          <cell r="F1829">
            <v>982008</v>
          </cell>
          <cell r="H1829">
            <v>1052280</v>
          </cell>
          <cell r="J1829">
            <v>1067364</v>
          </cell>
        </row>
        <row r="1830">
          <cell r="A1830">
            <v>260990</v>
          </cell>
          <cell r="B1830" t="str">
            <v>PE</v>
          </cell>
          <cell r="C1830" t="str">
            <v>OURICURI</v>
          </cell>
          <cell r="D1830" t="str">
            <v>260990</v>
          </cell>
          <cell r="E1830">
            <v>576039</v>
          </cell>
          <cell r="F1830">
            <v>20824067</v>
          </cell>
          <cell r="G1830">
            <v>84955</v>
          </cell>
          <cell r="H1830">
            <v>12674844</v>
          </cell>
          <cell r="I1830">
            <v>7084</v>
          </cell>
          <cell r="J1830">
            <v>10960857</v>
          </cell>
        </row>
        <row r="1831">
          <cell r="A1831">
            <v>261000</v>
          </cell>
          <cell r="B1831" t="str">
            <v>PE</v>
          </cell>
          <cell r="C1831" t="str">
            <v>PALMARES</v>
          </cell>
          <cell r="D1831" t="str">
            <v>261000</v>
          </cell>
          <cell r="E1831">
            <v>354</v>
          </cell>
          <cell r="F1831">
            <v>166039282</v>
          </cell>
          <cell r="G1831">
            <v>54</v>
          </cell>
          <cell r="H1831">
            <v>214466106</v>
          </cell>
          <cell r="J1831">
            <v>189127677</v>
          </cell>
        </row>
        <row r="1832">
          <cell r="A1832">
            <v>261010</v>
          </cell>
          <cell r="B1832" t="str">
            <v>PE</v>
          </cell>
          <cell r="C1832" t="str">
            <v>PALMEIRINA</v>
          </cell>
          <cell r="D1832" t="str">
            <v>261010</v>
          </cell>
          <cell r="F1832">
            <v>347043</v>
          </cell>
          <cell r="G1832">
            <v>8383</v>
          </cell>
          <cell r="H1832">
            <v>987640</v>
          </cell>
          <cell r="I1832">
            <v>499</v>
          </cell>
          <cell r="J1832">
            <v>486306</v>
          </cell>
        </row>
        <row r="1833">
          <cell r="A1833">
            <v>261020</v>
          </cell>
          <cell r="B1833" t="str">
            <v>PE</v>
          </cell>
          <cell r="C1833" t="str">
            <v>PANELAS</v>
          </cell>
          <cell r="D1833" t="str">
            <v>261020</v>
          </cell>
          <cell r="E1833">
            <v>865435</v>
          </cell>
          <cell r="F1833">
            <v>12982263</v>
          </cell>
          <cell r="G1833">
            <v>188569</v>
          </cell>
          <cell r="H1833">
            <v>15214193</v>
          </cell>
          <cell r="I1833">
            <v>536718</v>
          </cell>
          <cell r="J1833">
            <v>10700797</v>
          </cell>
        </row>
        <row r="1834">
          <cell r="A1834">
            <v>261030</v>
          </cell>
          <cell r="B1834" t="str">
            <v>PE</v>
          </cell>
          <cell r="C1834" t="str">
            <v>PARANATAMA</v>
          </cell>
          <cell r="D1834" t="str">
            <v>261030</v>
          </cell>
          <cell r="F1834">
            <v>3896949</v>
          </cell>
          <cell r="H1834">
            <v>4072157</v>
          </cell>
          <cell r="I1834">
            <v>4000</v>
          </cell>
          <cell r="J1834">
            <v>3437359</v>
          </cell>
        </row>
        <row r="1835">
          <cell r="A1835">
            <v>261040</v>
          </cell>
          <cell r="B1835" t="str">
            <v>PE</v>
          </cell>
          <cell r="C1835" t="str">
            <v>PARNAMIRIM</v>
          </cell>
          <cell r="D1835" t="str">
            <v>261040</v>
          </cell>
          <cell r="F1835">
            <v>86483</v>
          </cell>
          <cell r="G1835">
            <v>3739</v>
          </cell>
          <cell r="H1835">
            <v>98813</v>
          </cell>
          <cell r="I1835">
            <v>3341</v>
          </cell>
          <cell r="J1835">
            <v>128007</v>
          </cell>
        </row>
        <row r="1836">
          <cell r="A1836">
            <v>261050</v>
          </cell>
          <cell r="B1836" t="str">
            <v>PE</v>
          </cell>
          <cell r="C1836" t="str">
            <v>PASSIRA</v>
          </cell>
          <cell r="D1836" t="str">
            <v>261050</v>
          </cell>
          <cell r="E1836">
            <v>8000</v>
          </cell>
          <cell r="F1836">
            <v>16350424</v>
          </cell>
          <cell r="G1836">
            <v>48311</v>
          </cell>
          <cell r="H1836">
            <v>17375683</v>
          </cell>
          <cell r="I1836">
            <v>220828</v>
          </cell>
          <cell r="J1836">
            <v>12441638</v>
          </cell>
        </row>
        <row r="1837">
          <cell r="A1837">
            <v>261060</v>
          </cell>
          <cell r="B1837" t="str">
            <v>PE</v>
          </cell>
          <cell r="C1837" t="str">
            <v>PAUDALHO</v>
          </cell>
          <cell r="D1837" t="str">
            <v>261060</v>
          </cell>
          <cell r="E1837">
            <v>95467</v>
          </cell>
          <cell r="F1837">
            <v>137313081</v>
          </cell>
          <cell r="G1837">
            <v>61665</v>
          </cell>
          <cell r="H1837">
            <v>145876474</v>
          </cell>
          <cell r="I1837">
            <v>70590</v>
          </cell>
          <cell r="J1837">
            <v>115482890</v>
          </cell>
        </row>
        <row r="1838">
          <cell r="A1838">
            <v>261070</v>
          </cell>
          <cell r="B1838" t="str">
            <v>PE</v>
          </cell>
          <cell r="C1838" t="str">
            <v>PAULISTA</v>
          </cell>
          <cell r="D1838" t="str">
            <v>261070</v>
          </cell>
          <cell r="E1838">
            <v>4812</v>
          </cell>
          <cell r="F1838">
            <v>729279</v>
          </cell>
          <cell r="G1838">
            <v>5443</v>
          </cell>
          <cell r="H1838">
            <v>693912</v>
          </cell>
          <cell r="I1838">
            <v>23659</v>
          </cell>
          <cell r="J1838">
            <v>782260</v>
          </cell>
        </row>
        <row r="1839">
          <cell r="A1839">
            <v>261080</v>
          </cell>
          <cell r="B1839" t="str">
            <v>PE</v>
          </cell>
          <cell r="C1839" t="str">
            <v>PEDRA</v>
          </cell>
          <cell r="D1839" t="str">
            <v>261080</v>
          </cell>
          <cell r="E1839">
            <v>136633</v>
          </cell>
          <cell r="F1839">
            <v>10898416</v>
          </cell>
          <cell r="G1839">
            <v>135388</v>
          </cell>
          <cell r="H1839">
            <v>4864364</v>
          </cell>
          <cell r="J1839">
            <v>3872075</v>
          </cell>
        </row>
        <row r="1840">
          <cell r="A1840">
            <v>261090</v>
          </cell>
          <cell r="B1840" t="str">
            <v>PE</v>
          </cell>
          <cell r="C1840" t="str">
            <v>PESQUEIRA</v>
          </cell>
          <cell r="D1840" t="str">
            <v>261090</v>
          </cell>
          <cell r="F1840">
            <v>6847522</v>
          </cell>
          <cell r="G1840">
            <v>96932</v>
          </cell>
          <cell r="H1840">
            <v>6274753</v>
          </cell>
          <cell r="I1840">
            <v>604</v>
          </cell>
          <cell r="J1840">
            <v>2895167</v>
          </cell>
        </row>
        <row r="1841">
          <cell r="A1841">
            <v>261100</v>
          </cell>
          <cell r="B1841" t="str">
            <v>PE</v>
          </cell>
          <cell r="C1841" t="str">
            <v>PETROLÂNDIA</v>
          </cell>
          <cell r="D1841" t="str">
            <v>261100</v>
          </cell>
          <cell r="E1841">
            <v>856596</v>
          </cell>
          <cell r="F1841">
            <v>40406485</v>
          </cell>
          <cell r="G1841">
            <v>200129</v>
          </cell>
          <cell r="H1841">
            <v>47448401</v>
          </cell>
          <cell r="I1841">
            <v>295231</v>
          </cell>
          <cell r="J1841">
            <v>42862277</v>
          </cell>
        </row>
        <row r="1842">
          <cell r="A1842">
            <v>261110</v>
          </cell>
          <cell r="B1842" t="str">
            <v>PE</v>
          </cell>
          <cell r="C1842" t="str">
            <v>PETROLINA</v>
          </cell>
          <cell r="D1842" t="str">
            <v>261110</v>
          </cell>
          <cell r="F1842">
            <v>10815812</v>
          </cell>
          <cell r="G1842">
            <v>66941</v>
          </cell>
          <cell r="H1842">
            <v>12074314</v>
          </cell>
          <cell r="J1842">
            <v>9261096</v>
          </cell>
        </row>
        <row r="1843">
          <cell r="A1843">
            <v>261120</v>
          </cell>
          <cell r="B1843" t="str">
            <v>PE</v>
          </cell>
          <cell r="C1843" t="str">
            <v>POÇÃO</v>
          </cell>
          <cell r="D1843" t="str">
            <v>261120</v>
          </cell>
          <cell r="E1843">
            <v>169054</v>
          </cell>
          <cell r="F1843">
            <v>28142064</v>
          </cell>
          <cell r="G1843">
            <v>209184</v>
          </cell>
          <cell r="H1843">
            <v>32344549</v>
          </cell>
          <cell r="I1843">
            <v>170656</v>
          </cell>
          <cell r="J1843">
            <v>26286159</v>
          </cell>
        </row>
        <row r="1844">
          <cell r="A1844">
            <v>261140</v>
          </cell>
          <cell r="B1844" t="str">
            <v>PE</v>
          </cell>
          <cell r="C1844" t="str">
            <v>PRIMAVERA</v>
          </cell>
          <cell r="D1844" t="str">
            <v>261140</v>
          </cell>
          <cell r="E1844">
            <v>35068</v>
          </cell>
          <cell r="F1844">
            <v>2017734</v>
          </cell>
          <cell r="G1844">
            <v>123036</v>
          </cell>
          <cell r="H1844">
            <v>2155764</v>
          </cell>
          <cell r="I1844">
            <v>14306</v>
          </cell>
          <cell r="J1844">
            <v>1451442</v>
          </cell>
        </row>
        <row r="1845">
          <cell r="A1845">
            <v>261150</v>
          </cell>
          <cell r="B1845" t="str">
            <v>PE</v>
          </cell>
          <cell r="C1845" t="str">
            <v>QUIPAPÁ</v>
          </cell>
          <cell r="D1845" t="str">
            <v>261150</v>
          </cell>
          <cell r="E1845">
            <v>9448</v>
          </cell>
          <cell r="F1845">
            <v>9643959</v>
          </cell>
          <cell r="G1845">
            <v>51996</v>
          </cell>
          <cell r="H1845">
            <v>10232746</v>
          </cell>
          <cell r="I1845">
            <v>1</v>
          </cell>
          <cell r="J1845">
            <v>6911804</v>
          </cell>
        </row>
        <row r="1846">
          <cell r="A1846">
            <v>261153</v>
          </cell>
          <cell r="B1846" t="str">
            <v>PE</v>
          </cell>
          <cell r="C1846" t="str">
            <v>QUIXABA</v>
          </cell>
          <cell r="D1846" t="str">
            <v>261153</v>
          </cell>
          <cell r="E1846">
            <v>184675</v>
          </cell>
          <cell r="F1846">
            <v>44946986</v>
          </cell>
          <cell r="G1846">
            <v>272944</v>
          </cell>
          <cell r="H1846">
            <v>53814029</v>
          </cell>
          <cell r="I1846">
            <v>543578</v>
          </cell>
          <cell r="J1846">
            <v>33396885</v>
          </cell>
        </row>
        <row r="1847">
          <cell r="A1847">
            <v>261160</v>
          </cell>
          <cell r="B1847" t="str">
            <v>PE</v>
          </cell>
          <cell r="C1847" t="str">
            <v>RECIFE</v>
          </cell>
          <cell r="D1847" t="str">
            <v>261160</v>
          </cell>
          <cell r="F1847">
            <v>166292</v>
          </cell>
          <cell r="H1847">
            <v>178170</v>
          </cell>
          <cell r="J1847">
            <v>142536</v>
          </cell>
        </row>
        <row r="1848">
          <cell r="A1848">
            <v>261170</v>
          </cell>
          <cell r="B1848" t="str">
            <v>PE</v>
          </cell>
          <cell r="C1848" t="str">
            <v>RIACHO DAS ALMAS</v>
          </cell>
          <cell r="D1848" t="str">
            <v>261170</v>
          </cell>
          <cell r="F1848">
            <v>347762</v>
          </cell>
          <cell r="H1848">
            <v>375405</v>
          </cell>
          <cell r="J1848">
            <v>373408</v>
          </cell>
        </row>
        <row r="1849">
          <cell r="A1849">
            <v>261180</v>
          </cell>
          <cell r="B1849" t="str">
            <v>PE</v>
          </cell>
          <cell r="C1849" t="str">
            <v>RIBEIRÃO</v>
          </cell>
          <cell r="D1849" t="str">
            <v>261180</v>
          </cell>
          <cell r="F1849">
            <v>4649006</v>
          </cell>
          <cell r="H1849">
            <v>4951320</v>
          </cell>
          <cell r="J1849">
            <v>3960756</v>
          </cell>
        </row>
        <row r="1850">
          <cell r="A1850">
            <v>261190</v>
          </cell>
          <cell r="B1850" t="str">
            <v>PE</v>
          </cell>
          <cell r="C1850" t="str">
            <v>RIO FORMOSO</v>
          </cell>
          <cell r="D1850" t="str">
            <v>261190</v>
          </cell>
          <cell r="E1850">
            <v>50406</v>
          </cell>
          <cell r="F1850">
            <v>6353991</v>
          </cell>
          <cell r="G1850">
            <v>343685</v>
          </cell>
          <cell r="H1850">
            <v>13568419</v>
          </cell>
          <cell r="I1850">
            <v>100769</v>
          </cell>
          <cell r="J1850">
            <v>12972782</v>
          </cell>
        </row>
        <row r="1851">
          <cell r="A1851">
            <v>261200</v>
          </cell>
          <cell r="B1851" t="str">
            <v>PE</v>
          </cell>
          <cell r="C1851" t="str">
            <v>SAIRÉ</v>
          </cell>
          <cell r="D1851" t="str">
            <v>261200</v>
          </cell>
          <cell r="E1851">
            <v>1571</v>
          </cell>
          <cell r="F1851">
            <v>27573576</v>
          </cell>
          <cell r="G1851">
            <v>7737</v>
          </cell>
          <cell r="H1851">
            <v>29563743</v>
          </cell>
          <cell r="I1851">
            <v>1620</v>
          </cell>
          <cell r="J1851">
            <v>23586274</v>
          </cell>
        </row>
        <row r="1852">
          <cell r="A1852">
            <v>261210</v>
          </cell>
          <cell r="B1852" t="str">
            <v>PE</v>
          </cell>
          <cell r="C1852" t="str">
            <v>SALGADINHO</v>
          </cell>
          <cell r="D1852" t="str">
            <v>261210</v>
          </cell>
          <cell r="E1852">
            <v>9565</v>
          </cell>
          <cell r="F1852">
            <v>46241825</v>
          </cell>
          <cell r="G1852">
            <v>63990</v>
          </cell>
          <cell r="H1852">
            <v>47209433</v>
          </cell>
          <cell r="I1852">
            <v>212718</v>
          </cell>
          <cell r="J1852">
            <v>32003741</v>
          </cell>
        </row>
        <row r="1853">
          <cell r="A1853">
            <v>261220</v>
          </cell>
          <cell r="B1853" t="str">
            <v>PE</v>
          </cell>
          <cell r="C1853" t="str">
            <v>SALGUEIRO</v>
          </cell>
          <cell r="D1853" t="str">
            <v>261220</v>
          </cell>
          <cell r="E1853">
            <v>901254</v>
          </cell>
          <cell r="F1853">
            <v>56322345</v>
          </cell>
          <cell r="G1853">
            <v>732916</v>
          </cell>
          <cell r="H1853">
            <v>60270520</v>
          </cell>
          <cell r="I1853">
            <v>586235</v>
          </cell>
          <cell r="J1853">
            <v>43519817</v>
          </cell>
        </row>
        <row r="1854">
          <cell r="A1854">
            <v>261230</v>
          </cell>
          <cell r="B1854" t="str">
            <v>PE</v>
          </cell>
          <cell r="C1854" t="str">
            <v>SALOÁ</v>
          </cell>
          <cell r="D1854" t="str">
            <v>261230</v>
          </cell>
          <cell r="E1854">
            <v>92042</v>
          </cell>
          <cell r="F1854">
            <v>31371714</v>
          </cell>
          <cell r="G1854">
            <v>53160</v>
          </cell>
          <cell r="H1854">
            <v>38183770</v>
          </cell>
          <cell r="I1854">
            <v>12735</v>
          </cell>
          <cell r="J1854">
            <v>30445394</v>
          </cell>
        </row>
        <row r="1855">
          <cell r="A1855">
            <v>261240</v>
          </cell>
          <cell r="B1855" t="str">
            <v>PE</v>
          </cell>
          <cell r="C1855" t="str">
            <v>SANHARÓ</v>
          </cell>
          <cell r="D1855" t="str">
            <v>261240</v>
          </cell>
          <cell r="E1855">
            <v>3270</v>
          </cell>
          <cell r="F1855">
            <v>2701793</v>
          </cell>
          <cell r="G1855">
            <v>3623</v>
          </cell>
          <cell r="H1855">
            <v>2991859</v>
          </cell>
          <cell r="I1855">
            <v>56794</v>
          </cell>
          <cell r="J1855">
            <v>3414536</v>
          </cell>
        </row>
        <row r="1856">
          <cell r="A1856">
            <v>261245</v>
          </cell>
          <cell r="B1856" t="str">
            <v>PE</v>
          </cell>
          <cell r="C1856" t="str">
            <v>SANTA CRUZ</v>
          </cell>
          <cell r="D1856" t="str">
            <v>261245</v>
          </cell>
          <cell r="E1856">
            <v>566392</v>
          </cell>
          <cell r="F1856">
            <v>10397981</v>
          </cell>
          <cell r="G1856">
            <v>48152</v>
          </cell>
          <cell r="H1856">
            <v>10906523</v>
          </cell>
          <cell r="I1856">
            <v>20203</v>
          </cell>
          <cell r="J1856">
            <v>8593044</v>
          </cell>
        </row>
        <row r="1857">
          <cell r="A1857">
            <v>261247</v>
          </cell>
          <cell r="B1857" t="str">
            <v>PE</v>
          </cell>
          <cell r="C1857" t="str">
            <v>SANTA CRUZ DA BAIXA VERDE</v>
          </cell>
          <cell r="D1857" t="str">
            <v>261247</v>
          </cell>
          <cell r="E1857">
            <v>491922</v>
          </cell>
          <cell r="F1857">
            <v>14232371</v>
          </cell>
          <cell r="G1857">
            <v>500</v>
          </cell>
          <cell r="H1857">
            <v>8426710</v>
          </cell>
          <cell r="I1857">
            <v>1002</v>
          </cell>
          <cell r="J1857">
            <v>6836968</v>
          </cell>
        </row>
        <row r="1858">
          <cell r="A1858">
            <v>261250</v>
          </cell>
          <cell r="B1858" t="str">
            <v>PE</v>
          </cell>
          <cell r="C1858" t="str">
            <v>SANTA CRUZ DO CAPIBARIBE</v>
          </cell>
          <cell r="D1858" t="str">
            <v>261250</v>
          </cell>
          <cell r="F1858">
            <v>7274251</v>
          </cell>
          <cell r="H1858">
            <v>7967389</v>
          </cell>
          <cell r="J1858">
            <v>6655456</v>
          </cell>
        </row>
        <row r="1859">
          <cell r="A1859">
            <v>261255</v>
          </cell>
          <cell r="B1859" t="str">
            <v>PE</v>
          </cell>
          <cell r="C1859" t="str">
            <v>SANTA FILOMENA</v>
          </cell>
          <cell r="D1859" t="str">
            <v>261255</v>
          </cell>
          <cell r="E1859">
            <v>1555</v>
          </cell>
          <cell r="F1859">
            <v>4913</v>
          </cell>
          <cell r="G1859">
            <v>941</v>
          </cell>
          <cell r="H1859">
            <v>7173</v>
          </cell>
          <cell r="I1859">
            <v>15</v>
          </cell>
          <cell r="J1859">
            <v>18640</v>
          </cell>
        </row>
        <row r="1860">
          <cell r="A1860">
            <v>261260</v>
          </cell>
          <cell r="B1860" t="str">
            <v>PE</v>
          </cell>
          <cell r="C1860" t="str">
            <v>SANTA MARIA DA BOA VISTA</v>
          </cell>
          <cell r="D1860" t="str">
            <v>261260</v>
          </cell>
          <cell r="E1860">
            <v>315444</v>
          </cell>
          <cell r="F1860">
            <v>58456253</v>
          </cell>
          <cell r="G1860">
            <v>156074</v>
          </cell>
          <cell r="H1860">
            <v>62909391</v>
          </cell>
          <cell r="I1860">
            <v>251778</v>
          </cell>
          <cell r="J1860">
            <v>52241176</v>
          </cell>
        </row>
        <row r="1861">
          <cell r="A1861">
            <v>261270</v>
          </cell>
          <cell r="B1861" t="str">
            <v>PE</v>
          </cell>
          <cell r="C1861" t="str">
            <v>SANTA MARIA DO CAMBUCÁ</v>
          </cell>
          <cell r="D1861" t="str">
            <v>261270</v>
          </cell>
          <cell r="E1861">
            <v>159</v>
          </cell>
          <cell r="F1861">
            <v>588762</v>
          </cell>
          <cell r="G1861">
            <v>237</v>
          </cell>
          <cell r="H1861">
            <v>867846</v>
          </cell>
          <cell r="I1861">
            <v>115</v>
          </cell>
          <cell r="J1861">
            <v>1225794</v>
          </cell>
        </row>
        <row r="1862">
          <cell r="A1862">
            <v>261280</v>
          </cell>
          <cell r="B1862" t="str">
            <v>PE</v>
          </cell>
          <cell r="C1862" t="str">
            <v>SANTA TEREZINHA</v>
          </cell>
          <cell r="D1862" t="str">
            <v>261280</v>
          </cell>
          <cell r="E1862">
            <v>82418</v>
          </cell>
          <cell r="F1862">
            <v>12802008</v>
          </cell>
          <cell r="G1862">
            <v>43120</v>
          </cell>
          <cell r="H1862">
            <v>13180686</v>
          </cell>
          <cell r="I1862">
            <v>38092</v>
          </cell>
          <cell r="J1862">
            <v>9145870</v>
          </cell>
        </row>
        <row r="1863">
          <cell r="A1863">
            <v>261290</v>
          </cell>
          <cell r="B1863" t="str">
            <v>PE</v>
          </cell>
          <cell r="C1863" t="str">
            <v>SÃO BENEDITO DO SUL</v>
          </cell>
          <cell r="D1863" t="str">
            <v>261290</v>
          </cell>
          <cell r="F1863">
            <v>1598934008</v>
          </cell>
          <cell r="H1863">
            <v>1713143580</v>
          </cell>
          <cell r="J1863">
            <v>1370514864</v>
          </cell>
        </row>
        <row r="1864">
          <cell r="A1864">
            <v>261300</v>
          </cell>
          <cell r="B1864" t="str">
            <v>PE</v>
          </cell>
          <cell r="C1864" t="str">
            <v>SÃO BENTO DO UNA</v>
          </cell>
          <cell r="D1864" t="str">
            <v>261300</v>
          </cell>
          <cell r="E1864">
            <v>7535</v>
          </cell>
          <cell r="F1864">
            <v>110176372</v>
          </cell>
          <cell r="H1864">
            <v>125031498</v>
          </cell>
          <cell r="I1864">
            <v>111219</v>
          </cell>
          <cell r="J1864">
            <v>109708220</v>
          </cell>
        </row>
        <row r="1865">
          <cell r="A1865">
            <v>261310</v>
          </cell>
          <cell r="B1865" t="str">
            <v>PE</v>
          </cell>
          <cell r="C1865" t="str">
            <v>SÃO CAITANO</v>
          </cell>
          <cell r="D1865" t="str">
            <v>261310</v>
          </cell>
          <cell r="E1865">
            <v>180143</v>
          </cell>
          <cell r="F1865">
            <v>43842324</v>
          </cell>
          <cell r="G1865">
            <v>149652</v>
          </cell>
          <cell r="H1865">
            <v>44166485</v>
          </cell>
          <cell r="I1865">
            <v>88327</v>
          </cell>
          <cell r="J1865">
            <v>33076077</v>
          </cell>
        </row>
        <row r="1866">
          <cell r="A1866">
            <v>261320</v>
          </cell>
          <cell r="B1866" t="str">
            <v>PE</v>
          </cell>
          <cell r="C1866" t="str">
            <v>SÃO JOÃO</v>
          </cell>
          <cell r="D1866" t="str">
            <v>261320</v>
          </cell>
          <cell r="E1866">
            <v>292626</v>
          </cell>
          <cell r="F1866">
            <v>13925683</v>
          </cell>
          <cell r="G1866">
            <v>258150</v>
          </cell>
          <cell r="H1866">
            <v>13234371</v>
          </cell>
          <cell r="I1866">
            <v>117068</v>
          </cell>
          <cell r="J1866">
            <v>9785739</v>
          </cell>
        </row>
        <row r="1867">
          <cell r="A1867">
            <v>261330</v>
          </cell>
          <cell r="B1867" t="str">
            <v>PE</v>
          </cell>
          <cell r="C1867" t="str">
            <v>SÃO JOAQUIM DO MONTE</v>
          </cell>
          <cell r="D1867" t="str">
            <v>261330</v>
          </cell>
          <cell r="E1867">
            <v>37434</v>
          </cell>
          <cell r="F1867">
            <v>104992499</v>
          </cell>
          <cell r="G1867">
            <v>28773</v>
          </cell>
          <cell r="H1867">
            <v>113345658</v>
          </cell>
          <cell r="I1867">
            <v>3040</v>
          </cell>
          <cell r="J1867">
            <v>90447596</v>
          </cell>
        </row>
        <row r="1868">
          <cell r="A1868">
            <v>261340</v>
          </cell>
          <cell r="B1868" t="str">
            <v>PE</v>
          </cell>
          <cell r="C1868" t="str">
            <v>SÃO JOSÉ DA COROA GRANDE</v>
          </cell>
          <cell r="D1868" t="str">
            <v>261340</v>
          </cell>
          <cell r="F1868">
            <v>1678768</v>
          </cell>
          <cell r="H1868">
            <v>1798680</v>
          </cell>
          <cell r="J1868">
            <v>1438944</v>
          </cell>
        </row>
        <row r="1869">
          <cell r="A1869">
            <v>261350</v>
          </cell>
          <cell r="B1869" t="str">
            <v>PE</v>
          </cell>
          <cell r="C1869" t="str">
            <v>SÃO JOSÉ DO BELMONTE</v>
          </cell>
          <cell r="D1869" t="str">
            <v>261350</v>
          </cell>
          <cell r="E1869">
            <v>185</v>
          </cell>
          <cell r="F1869">
            <v>7464756</v>
          </cell>
          <cell r="G1869">
            <v>8075</v>
          </cell>
          <cell r="H1869">
            <v>11067582</v>
          </cell>
          <cell r="I1869">
            <v>15175</v>
          </cell>
          <cell r="J1869">
            <v>6692112</v>
          </cell>
        </row>
        <row r="1870">
          <cell r="A1870">
            <v>261360</v>
          </cell>
          <cell r="B1870" t="str">
            <v>PE</v>
          </cell>
          <cell r="C1870" t="str">
            <v>SÃO JOSÉ DO EGITO</v>
          </cell>
          <cell r="D1870" t="str">
            <v>261360</v>
          </cell>
          <cell r="E1870">
            <v>12950</v>
          </cell>
          <cell r="F1870">
            <v>25927557</v>
          </cell>
          <cell r="G1870">
            <v>164964</v>
          </cell>
          <cell r="H1870">
            <v>31346412</v>
          </cell>
          <cell r="I1870">
            <v>16974</v>
          </cell>
          <cell r="J1870">
            <v>22774394</v>
          </cell>
        </row>
        <row r="1871">
          <cell r="A1871">
            <v>261370</v>
          </cell>
          <cell r="B1871" t="str">
            <v>PE</v>
          </cell>
          <cell r="C1871" t="str">
            <v>SÃO LOURENÇO DA MATA</v>
          </cell>
          <cell r="D1871" t="str">
            <v>261370</v>
          </cell>
          <cell r="E1871">
            <v>73737</v>
          </cell>
          <cell r="F1871">
            <v>1281014179</v>
          </cell>
          <cell r="G1871">
            <v>15244</v>
          </cell>
          <cell r="H1871">
            <v>1406455906</v>
          </cell>
          <cell r="I1871">
            <v>621156</v>
          </cell>
          <cell r="J1871">
            <v>1147868041</v>
          </cell>
        </row>
        <row r="1872">
          <cell r="A1872">
            <v>261380</v>
          </cell>
          <cell r="B1872" t="str">
            <v>PE</v>
          </cell>
          <cell r="C1872" t="str">
            <v>SÃO VICENTE FERRER</v>
          </cell>
          <cell r="D1872" t="str">
            <v>261380</v>
          </cell>
          <cell r="E1872">
            <v>65524</v>
          </cell>
          <cell r="F1872">
            <v>19755706</v>
          </cell>
          <cell r="G1872">
            <v>29593</v>
          </cell>
          <cell r="H1872">
            <v>20874531</v>
          </cell>
          <cell r="I1872">
            <v>20280</v>
          </cell>
          <cell r="J1872">
            <v>16385545</v>
          </cell>
        </row>
        <row r="1873">
          <cell r="A1873">
            <v>261390</v>
          </cell>
          <cell r="B1873" t="str">
            <v>PE</v>
          </cell>
          <cell r="C1873" t="str">
            <v>SERRA TALHADA</v>
          </cell>
          <cell r="D1873" t="str">
            <v>261390</v>
          </cell>
          <cell r="E1873">
            <v>654063</v>
          </cell>
          <cell r="F1873">
            <v>107373599</v>
          </cell>
          <cell r="G1873">
            <v>355352</v>
          </cell>
          <cell r="H1873">
            <v>99055293</v>
          </cell>
          <cell r="I1873">
            <v>288192</v>
          </cell>
          <cell r="J1873">
            <v>68994090</v>
          </cell>
        </row>
        <row r="1874">
          <cell r="A1874">
            <v>261400</v>
          </cell>
          <cell r="B1874" t="str">
            <v>PE</v>
          </cell>
          <cell r="C1874" t="str">
            <v>SERRITA</v>
          </cell>
          <cell r="D1874" t="str">
            <v>261400</v>
          </cell>
          <cell r="E1874">
            <v>7715</v>
          </cell>
          <cell r="F1874">
            <v>4108307</v>
          </cell>
          <cell r="G1874">
            <v>47727</v>
          </cell>
          <cell r="H1874">
            <v>7641939</v>
          </cell>
          <cell r="I1874">
            <v>35959</v>
          </cell>
          <cell r="J1874">
            <v>7806511</v>
          </cell>
        </row>
        <row r="1875">
          <cell r="A1875">
            <v>261410</v>
          </cell>
          <cell r="B1875" t="str">
            <v>PE</v>
          </cell>
          <cell r="C1875" t="str">
            <v>SERTÂNIA</v>
          </cell>
          <cell r="D1875" t="str">
            <v>261410</v>
          </cell>
          <cell r="E1875">
            <v>1250</v>
          </cell>
          <cell r="F1875">
            <v>11346872</v>
          </cell>
          <cell r="G1875">
            <v>354</v>
          </cell>
          <cell r="H1875">
            <v>25148218</v>
          </cell>
          <cell r="I1875">
            <v>27033</v>
          </cell>
          <cell r="J1875">
            <v>16817973</v>
          </cell>
        </row>
        <row r="1876">
          <cell r="A1876">
            <v>261420</v>
          </cell>
          <cell r="B1876" t="str">
            <v>PE</v>
          </cell>
          <cell r="C1876" t="str">
            <v>SIRINHAÉM</v>
          </cell>
          <cell r="D1876" t="str">
            <v>261420</v>
          </cell>
          <cell r="E1876">
            <v>2398</v>
          </cell>
          <cell r="F1876">
            <v>15799303</v>
          </cell>
          <cell r="G1876">
            <v>2460</v>
          </cell>
          <cell r="H1876">
            <v>16834178</v>
          </cell>
          <cell r="I1876">
            <v>4900</v>
          </cell>
          <cell r="J1876">
            <v>13266467</v>
          </cell>
        </row>
        <row r="1877">
          <cell r="A1877">
            <v>261440</v>
          </cell>
          <cell r="B1877" t="str">
            <v>PE</v>
          </cell>
          <cell r="C1877" t="str">
            <v>SOLIDÃO</v>
          </cell>
          <cell r="D1877" t="str">
            <v>261440</v>
          </cell>
          <cell r="E1877">
            <v>43525</v>
          </cell>
          <cell r="F1877">
            <v>8335895</v>
          </cell>
          <cell r="G1877">
            <v>67601</v>
          </cell>
          <cell r="H1877">
            <v>9263887</v>
          </cell>
          <cell r="I1877">
            <v>35356</v>
          </cell>
          <cell r="J1877">
            <v>8643293</v>
          </cell>
        </row>
        <row r="1878">
          <cell r="A1878">
            <v>261450</v>
          </cell>
          <cell r="B1878" t="str">
            <v>PE</v>
          </cell>
          <cell r="C1878" t="str">
            <v>SURUBIM</v>
          </cell>
          <cell r="D1878" t="str">
            <v>261450</v>
          </cell>
          <cell r="E1878">
            <v>5610</v>
          </cell>
          <cell r="F1878">
            <v>135994844</v>
          </cell>
          <cell r="H1878">
            <v>146239876</v>
          </cell>
          <cell r="J1878">
            <v>117738399</v>
          </cell>
        </row>
        <row r="1879">
          <cell r="A1879">
            <v>261460</v>
          </cell>
          <cell r="B1879" t="str">
            <v>PE</v>
          </cell>
          <cell r="C1879" t="str">
            <v>TABIRA</v>
          </cell>
          <cell r="D1879" t="str">
            <v>261460</v>
          </cell>
          <cell r="E1879">
            <v>279263</v>
          </cell>
          <cell r="F1879">
            <v>17003646</v>
          </cell>
          <cell r="G1879">
            <v>155329</v>
          </cell>
          <cell r="H1879">
            <v>17014396</v>
          </cell>
          <cell r="I1879">
            <v>93736</v>
          </cell>
          <cell r="J1879">
            <v>13361751</v>
          </cell>
        </row>
        <row r="1880">
          <cell r="A1880">
            <v>261470</v>
          </cell>
          <cell r="B1880" t="str">
            <v>PE</v>
          </cell>
          <cell r="C1880" t="str">
            <v>TACAIMBÓ</v>
          </cell>
          <cell r="D1880" t="str">
            <v>261470</v>
          </cell>
          <cell r="E1880">
            <v>44095</v>
          </cell>
          <cell r="F1880">
            <v>13892290</v>
          </cell>
          <cell r="G1880">
            <v>19735</v>
          </cell>
          <cell r="H1880">
            <v>16590463</v>
          </cell>
          <cell r="I1880">
            <v>105873</v>
          </cell>
          <cell r="J1880">
            <v>10987279</v>
          </cell>
        </row>
        <row r="1881">
          <cell r="A1881">
            <v>261480</v>
          </cell>
          <cell r="B1881" t="str">
            <v>PE</v>
          </cell>
          <cell r="C1881" t="str">
            <v>TACARATU</v>
          </cell>
          <cell r="D1881" t="str">
            <v>261480</v>
          </cell>
          <cell r="E1881">
            <v>37523</v>
          </cell>
          <cell r="F1881">
            <v>130862557</v>
          </cell>
          <cell r="G1881">
            <v>464266</v>
          </cell>
          <cell r="H1881">
            <v>133440076</v>
          </cell>
          <cell r="I1881">
            <v>1552810</v>
          </cell>
          <cell r="J1881">
            <v>82399314</v>
          </cell>
        </row>
        <row r="1882">
          <cell r="A1882">
            <v>261485</v>
          </cell>
          <cell r="B1882" t="str">
            <v>PE</v>
          </cell>
          <cell r="C1882" t="str">
            <v>TAMANDARÉ</v>
          </cell>
          <cell r="D1882" t="str">
            <v>261485</v>
          </cell>
          <cell r="E1882">
            <v>94877</v>
          </cell>
          <cell r="F1882">
            <v>58386286</v>
          </cell>
          <cell r="G1882">
            <v>58039</v>
          </cell>
          <cell r="H1882">
            <v>62350245</v>
          </cell>
          <cell r="I1882">
            <v>217045</v>
          </cell>
          <cell r="J1882">
            <v>46100563</v>
          </cell>
        </row>
        <row r="1883">
          <cell r="A1883">
            <v>261500</v>
          </cell>
          <cell r="B1883" t="str">
            <v>PE</v>
          </cell>
          <cell r="C1883" t="str">
            <v>TAQUARITINGA DO NORTE</v>
          </cell>
          <cell r="D1883" t="str">
            <v>261500</v>
          </cell>
          <cell r="E1883">
            <v>1123</v>
          </cell>
          <cell r="F1883">
            <v>42666696</v>
          </cell>
          <cell r="G1883">
            <v>8125</v>
          </cell>
          <cell r="H1883">
            <v>46509106</v>
          </cell>
          <cell r="I1883">
            <v>1809</v>
          </cell>
          <cell r="J1883">
            <v>38165652</v>
          </cell>
        </row>
        <row r="1884">
          <cell r="A1884">
            <v>261510</v>
          </cell>
          <cell r="B1884" t="str">
            <v>PE</v>
          </cell>
          <cell r="C1884" t="str">
            <v>TEREZINHA</v>
          </cell>
          <cell r="D1884" t="str">
            <v>261510</v>
          </cell>
          <cell r="E1884">
            <v>54279</v>
          </cell>
          <cell r="F1884">
            <v>8253843</v>
          </cell>
          <cell r="G1884">
            <v>30210</v>
          </cell>
          <cell r="H1884">
            <v>9003878</v>
          </cell>
          <cell r="I1884">
            <v>43012</v>
          </cell>
          <cell r="J1884">
            <v>9168538</v>
          </cell>
        </row>
        <row r="1885">
          <cell r="A1885">
            <v>261520</v>
          </cell>
          <cell r="B1885" t="str">
            <v>PE</v>
          </cell>
          <cell r="C1885" t="str">
            <v>TERRA NOVA</v>
          </cell>
          <cell r="D1885" t="str">
            <v>261520</v>
          </cell>
          <cell r="E1885">
            <v>18464</v>
          </cell>
          <cell r="F1885">
            <v>26036272</v>
          </cell>
          <cell r="G1885">
            <v>42328</v>
          </cell>
          <cell r="H1885">
            <v>26268536</v>
          </cell>
          <cell r="I1885">
            <v>61921</v>
          </cell>
          <cell r="J1885">
            <v>26987499</v>
          </cell>
        </row>
        <row r="1886">
          <cell r="A1886">
            <v>261530</v>
          </cell>
          <cell r="B1886" t="str">
            <v>PE</v>
          </cell>
          <cell r="C1886" t="str">
            <v>TIMBAÚBA</v>
          </cell>
          <cell r="D1886" t="str">
            <v>261530</v>
          </cell>
          <cell r="E1886">
            <v>42281</v>
          </cell>
          <cell r="F1886">
            <v>28472928</v>
          </cell>
          <cell r="G1886">
            <v>909</v>
          </cell>
          <cell r="H1886">
            <v>29024398</v>
          </cell>
          <cell r="I1886">
            <v>80637</v>
          </cell>
          <cell r="J1886">
            <v>22541320</v>
          </cell>
        </row>
        <row r="1887">
          <cell r="A1887">
            <v>261540</v>
          </cell>
          <cell r="B1887" t="str">
            <v>PE</v>
          </cell>
          <cell r="C1887" t="str">
            <v>TORITAMA</v>
          </cell>
          <cell r="D1887" t="str">
            <v>261540</v>
          </cell>
          <cell r="F1887">
            <v>24217343</v>
          </cell>
          <cell r="H1887">
            <v>25860158</v>
          </cell>
          <cell r="J1887">
            <v>20748279</v>
          </cell>
        </row>
        <row r="1888">
          <cell r="A1888">
            <v>261550</v>
          </cell>
          <cell r="B1888" t="str">
            <v>PE</v>
          </cell>
          <cell r="C1888" t="str">
            <v>TRACUNHAÉM</v>
          </cell>
          <cell r="D1888" t="str">
            <v>261550</v>
          </cell>
          <cell r="F1888">
            <v>5176612</v>
          </cell>
          <cell r="H1888">
            <v>5546370</v>
          </cell>
          <cell r="I1888">
            <v>184879</v>
          </cell>
          <cell r="J1888">
            <v>2033669</v>
          </cell>
        </row>
        <row r="1889">
          <cell r="A1889">
            <v>261560</v>
          </cell>
          <cell r="B1889" t="str">
            <v>PE</v>
          </cell>
          <cell r="C1889" t="str">
            <v>TRINDADE</v>
          </cell>
          <cell r="D1889" t="str">
            <v>261560</v>
          </cell>
          <cell r="E1889">
            <v>2998</v>
          </cell>
          <cell r="F1889">
            <v>220268</v>
          </cell>
          <cell r="G1889">
            <v>3045</v>
          </cell>
          <cell r="H1889">
            <v>342725</v>
          </cell>
          <cell r="I1889">
            <v>1350</v>
          </cell>
          <cell r="J1889">
            <v>265229</v>
          </cell>
        </row>
        <row r="1890">
          <cell r="A1890">
            <v>261570</v>
          </cell>
          <cell r="B1890" t="str">
            <v>PE</v>
          </cell>
          <cell r="C1890" t="str">
            <v>TRIUNFO</v>
          </cell>
          <cell r="D1890" t="str">
            <v>261570</v>
          </cell>
          <cell r="E1890">
            <v>51563</v>
          </cell>
          <cell r="F1890">
            <v>18579012</v>
          </cell>
          <cell r="G1890">
            <v>14884</v>
          </cell>
          <cell r="H1890">
            <v>19521470</v>
          </cell>
          <cell r="I1890">
            <v>54730</v>
          </cell>
          <cell r="J1890">
            <v>14625531</v>
          </cell>
        </row>
        <row r="1891">
          <cell r="A1891">
            <v>261580</v>
          </cell>
          <cell r="B1891" t="str">
            <v>PE</v>
          </cell>
          <cell r="C1891" t="str">
            <v>TUPANATINGA</v>
          </cell>
          <cell r="D1891" t="str">
            <v>261580</v>
          </cell>
          <cell r="E1891">
            <v>105640</v>
          </cell>
          <cell r="F1891">
            <v>8633507</v>
          </cell>
          <cell r="G1891">
            <v>57887</v>
          </cell>
          <cell r="H1891">
            <v>8668006</v>
          </cell>
          <cell r="I1891">
            <v>59354</v>
          </cell>
          <cell r="J1891">
            <v>8305045</v>
          </cell>
        </row>
        <row r="1892">
          <cell r="A1892">
            <v>261590</v>
          </cell>
          <cell r="B1892" t="str">
            <v>PE</v>
          </cell>
          <cell r="C1892" t="str">
            <v>TUPARETAMA</v>
          </cell>
          <cell r="D1892" t="str">
            <v>261590</v>
          </cell>
          <cell r="E1892">
            <v>373866</v>
          </cell>
          <cell r="F1892">
            <v>10177528</v>
          </cell>
          <cell r="G1892">
            <v>39833</v>
          </cell>
          <cell r="H1892">
            <v>1330294</v>
          </cell>
          <cell r="I1892">
            <v>1142</v>
          </cell>
          <cell r="J1892">
            <v>748156</v>
          </cell>
        </row>
        <row r="1893">
          <cell r="A1893">
            <v>261600</v>
          </cell>
          <cell r="B1893" t="str">
            <v>PE</v>
          </cell>
          <cell r="C1893" t="str">
            <v>VENTUROSA</v>
          </cell>
          <cell r="D1893" t="str">
            <v>261600</v>
          </cell>
          <cell r="E1893">
            <v>32689</v>
          </cell>
          <cell r="F1893">
            <v>3085064</v>
          </cell>
          <cell r="G1893">
            <v>200</v>
          </cell>
          <cell r="H1893">
            <v>2991283</v>
          </cell>
          <cell r="J1893">
            <v>2314199</v>
          </cell>
        </row>
        <row r="1894">
          <cell r="A1894">
            <v>261610</v>
          </cell>
          <cell r="B1894" t="str">
            <v>PE</v>
          </cell>
          <cell r="C1894" t="str">
            <v>VERDEJANTE</v>
          </cell>
          <cell r="D1894" t="str">
            <v>261610</v>
          </cell>
          <cell r="E1894">
            <v>10096</v>
          </cell>
          <cell r="F1894">
            <v>17118361</v>
          </cell>
          <cell r="G1894">
            <v>36785</v>
          </cell>
          <cell r="H1894">
            <v>17580576</v>
          </cell>
          <cell r="I1894">
            <v>146193</v>
          </cell>
          <cell r="J1894">
            <v>11193350</v>
          </cell>
        </row>
        <row r="1895">
          <cell r="A1895">
            <v>261618</v>
          </cell>
          <cell r="B1895" t="str">
            <v>PE</v>
          </cell>
          <cell r="C1895" t="str">
            <v>VERTENTE DO LÉRIO</v>
          </cell>
          <cell r="D1895" t="str">
            <v>261618</v>
          </cell>
          <cell r="E1895">
            <v>7991</v>
          </cell>
          <cell r="F1895">
            <v>10019701</v>
          </cell>
          <cell r="G1895">
            <v>256</v>
          </cell>
          <cell r="H1895">
            <v>9281308</v>
          </cell>
          <cell r="I1895">
            <v>52518</v>
          </cell>
          <cell r="J1895">
            <v>6272706</v>
          </cell>
        </row>
        <row r="1896">
          <cell r="A1896">
            <v>261620</v>
          </cell>
          <cell r="B1896" t="str">
            <v>PE</v>
          </cell>
          <cell r="C1896" t="str">
            <v>VERTENTES</v>
          </cell>
          <cell r="D1896" t="str">
            <v>261620</v>
          </cell>
          <cell r="E1896">
            <v>71386</v>
          </cell>
          <cell r="F1896">
            <v>33821497</v>
          </cell>
          <cell r="G1896">
            <v>470760</v>
          </cell>
          <cell r="H1896">
            <v>30857033</v>
          </cell>
          <cell r="I1896">
            <v>104744</v>
          </cell>
          <cell r="J1896">
            <v>13686919</v>
          </cell>
        </row>
        <row r="1897">
          <cell r="A1897">
            <v>261630</v>
          </cell>
          <cell r="B1897" t="str">
            <v>PE</v>
          </cell>
          <cell r="C1897" t="str">
            <v>VICÊNCIA</v>
          </cell>
          <cell r="D1897" t="str">
            <v>261630</v>
          </cell>
          <cell r="E1897">
            <v>94022</v>
          </cell>
          <cell r="F1897">
            <v>18082619</v>
          </cell>
          <cell r="G1897">
            <v>355348</v>
          </cell>
          <cell r="H1897">
            <v>19110055</v>
          </cell>
          <cell r="I1897">
            <v>23153</v>
          </cell>
          <cell r="J1897">
            <v>14198574</v>
          </cell>
        </row>
        <row r="1898">
          <cell r="A1898">
            <v>261640</v>
          </cell>
          <cell r="B1898" t="str">
            <v>PE</v>
          </cell>
          <cell r="C1898" t="str">
            <v>VITÓRIA DE SANTO ANTÃO</v>
          </cell>
          <cell r="D1898" t="str">
            <v>261640</v>
          </cell>
          <cell r="E1898">
            <v>6359081</v>
          </cell>
          <cell r="F1898">
            <v>910204009</v>
          </cell>
          <cell r="G1898">
            <v>391991</v>
          </cell>
          <cell r="H1898">
            <v>893385083</v>
          </cell>
          <cell r="I1898">
            <v>297937</v>
          </cell>
          <cell r="J1898">
            <v>729358134</v>
          </cell>
        </row>
        <row r="1899">
          <cell r="A1899">
            <v>261650</v>
          </cell>
          <cell r="B1899" t="str">
            <v>PE</v>
          </cell>
          <cell r="C1899" t="str">
            <v>XEXÉU</v>
          </cell>
          <cell r="D1899" t="str">
            <v>261650</v>
          </cell>
          <cell r="E1899">
            <v>1416877</v>
          </cell>
          <cell r="F1899">
            <v>24165455</v>
          </cell>
          <cell r="G1899">
            <v>4425</v>
          </cell>
          <cell r="H1899">
            <v>17180389</v>
          </cell>
          <cell r="I1899">
            <v>438991</v>
          </cell>
          <cell r="J1899">
            <v>19371091</v>
          </cell>
        </row>
        <row r="1900">
          <cell r="A1900">
            <v>220005</v>
          </cell>
          <cell r="B1900" t="str">
            <v>PI</v>
          </cell>
          <cell r="C1900" t="str">
            <v>ACAUÃ</v>
          </cell>
          <cell r="D1900" t="str">
            <v>220005</v>
          </cell>
          <cell r="F1900">
            <v>11603309</v>
          </cell>
          <cell r="H1900">
            <v>13604081</v>
          </cell>
          <cell r="J1900">
            <v>10938218</v>
          </cell>
        </row>
        <row r="1901">
          <cell r="A1901">
            <v>220010</v>
          </cell>
          <cell r="B1901" t="str">
            <v>PI</v>
          </cell>
          <cell r="C1901" t="str">
            <v>AGRICOLÂNDIA</v>
          </cell>
          <cell r="D1901" t="str">
            <v>220010</v>
          </cell>
          <cell r="F1901">
            <v>33600</v>
          </cell>
          <cell r="H1901">
            <v>36000</v>
          </cell>
          <cell r="J1901">
            <v>28800</v>
          </cell>
        </row>
        <row r="1902">
          <cell r="A1902">
            <v>220020</v>
          </cell>
          <cell r="B1902" t="str">
            <v>PI</v>
          </cell>
          <cell r="C1902" t="str">
            <v>ÁGUA BRANCA</v>
          </cell>
          <cell r="D1902" t="str">
            <v>220020</v>
          </cell>
          <cell r="E1902">
            <v>3798</v>
          </cell>
          <cell r="F1902">
            <v>3149659</v>
          </cell>
          <cell r="G1902">
            <v>2783</v>
          </cell>
          <cell r="H1902">
            <v>2752209</v>
          </cell>
          <cell r="I1902">
            <v>4654</v>
          </cell>
          <cell r="J1902">
            <v>2392951</v>
          </cell>
        </row>
        <row r="1903">
          <cell r="A1903">
            <v>220025</v>
          </cell>
          <cell r="B1903" t="str">
            <v>PI</v>
          </cell>
          <cell r="C1903" t="str">
            <v>ALAGOINHA DO PIAUÍ</v>
          </cell>
          <cell r="D1903" t="str">
            <v>220025</v>
          </cell>
          <cell r="F1903">
            <v>1555456</v>
          </cell>
          <cell r="H1903">
            <v>1666560</v>
          </cell>
          <cell r="I1903">
            <v>20220</v>
          </cell>
          <cell r="J1903">
            <v>1290898</v>
          </cell>
        </row>
        <row r="1904">
          <cell r="A1904">
            <v>220027</v>
          </cell>
          <cell r="B1904" t="str">
            <v>PI</v>
          </cell>
          <cell r="C1904" t="str">
            <v>ALEGRETE DO PIAUÍ</v>
          </cell>
          <cell r="D1904" t="str">
            <v>220027</v>
          </cell>
          <cell r="F1904">
            <v>13302260</v>
          </cell>
          <cell r="H1904">
            <v>14432669</v>
          </cell>
          <cell r="J1904">
            <v>11797476</v>
          </cell>
        </row>
        <row r="1905">
          <cell r="A1905">
            <v>220040</v>
          </cell>
          <cell r="B1905" t="str">
            <v>PI</v>
          </cell>
          <cell r="C1905" t="str">
            <v>ALTOS</v>
          </cell>
          <cell r="D1905" t="str">
            <v>220040</v>
          </cell>
          <cell r="E1905">
            <v>61215</v>
          </cell>
          <cell r="F1905">
            <v>3543066</v>
          </cell>
          <cell r="G1905">
            <v>70115</v>
          </cell>
          <cell r="H1905">
            <v>3654645</v>
          </cell>
          <cell r="I1905">
            <v>96372</v>
          </cell>
          <cell r="J1905">
            <v>3595418</v>
          </cell>
        </row>
        <row r="1906">
          <cell r="A1906">
            <v>220045</v>
          </cell>
          <cell r="B1906" t="str">
            <v>PI</v>
          </cell>
          <cell r="C1906" t="str">
            <v>ALVORADA DO GURGUÉIA</v>
          </cell>
          <cell r="D1906" t="str">
            <v>220045</v>
          </cell>
          <cell r="F1906">
            <v>15528800</v>
          </cell>
          <cell r="G1906">
            <v>151094</v>
          </cell>
          <cell r="H1906">
            <v>15994409</v>
          </cell>
          <cell r="I1906">
            <v>17753</v>
          </cell>
          <cell r="J1906">
            <v>12757468</v>
          </cell>
        </row>
        <row r="1907">
          <cell r="A1907">
            <v>220050</v>
          </cell>
          <cell r="B1907" t="str">
            <v>PI</v>
          </cell>
          <cell r="C1907" t="str">
            <v>AMARANTE</v>
          </cell>
          <cell r="D1907" t="str">
            <v>220050</v>
          </cell>
          <cell r="F1907">
            <v>7943006</v>
          </cell>
          <cell r="H1907">
            <v>11369170</v>
          </cell>
          <cell r="J1907">
            <v>11652363</v>
          </cell>
        </row>
        <row r="1908">
          <cell r="A1908">
            <v>220060</v>
          </cell>
          <cell r="B1908" t="str">
            <v>PI</v>
          </cell>
          <cell r="C1908" t="str">
            <v>ANGICAL DO PIAUÍ</v>
          </cell>
          <cell r="D1908" t="str">
            <v>220060</v>
          </cell>
          <cell r="F1908">
            <v>782303</v>
          </cell>
          <cell r="H1908">
            <v>890294</v>
          </cell>
          <cell r="J1908">
            <v>894724</v>
          </cell>
        </row>
        <row r="1909">
          <cell r="A1909">
            <v>220070</v>
          </cell>
          <cell r="B1909" t="str">
            <v>PI</v>
          </cell>
          <cell r="C1909" t="str">
            <v>ANÍSIO DE ABREU</v>
          </cell>
          <cell r="D1909" t="str">
            <v>220070</v>
          </cell>
          <cell r="F1909">
            <v>949788</v>
          </cell>
          <cell r="H1909">
            <v>1017630</v>
          </cell>
          <cell r="J1909">
            <v>814104</v>
          </cell>
        </row>
        <row r="1910">
          <cell r="A1910">
            <v>220080</v>
          </cell>
          <cell r="B1910" t="str">
            <v>PI</v>
          </cell>
          <cell r="C1910" t="str">
            <v>ANTÔNIO ALMEIDA</v>
          </cell>
          <cell r="D1910" t="str">
            <v>220080</v>
          </cell>
          <cell r="E1910">
            <v>15986</v>
          </cell>
          <cell r="F1910">
            <v>23571660</v>
          </cell>
          <cell r="G1910">
            <v>20790</v>
          </cell>
          <cell r="H1910">
            <v>24623008</v>
          </cell>
          <cell r="I1910">
            <v>46449</v>
          </cell>
          <cell r="J1910">
            <v>17663992</v>
          </cell>
        </row>
        <row r="1911">
          <cell r="A1911">
            <v>220095</v>
          </cell>
          <cell r="B1911" t="str">
            <v>PI</v>
          </cell>
          <cell r="C1911" t="str">
            <v>AROEIRAS DO ITAIM</v>
          </cell>
          <cell r="D1911" t="str">
            <v>220095</v>
          </cell>
          <cell r="F1911">
            <v>537292</v>
          </cell>
          <cell r="H1911">
            <v>575670</v>
          </cell>
          <cell r="J1911">
            <v>460536</v>
          </cell>
        </row>
        <row r="1912">
          <cell r="A1912">
            <v>220100</v>
          </cell>
          <cell r="B1912" t="str">
            <v>PI</v>
          </cell>
          <cell r="C1912" t="str">
            <v>ARRAIAL</v>
          </cell>
          <cell r="D1912" t="str">
            <v>220100</v>
          </cell>
          <cell r="E1912">
            <v>4060</v>
          </cell>
          <cell r="F1912">
            <v>403626</v>
          </cell>
          <cell r="G1912">
            <v>13</v>
          </cell>
          <cell r="H1912">
            <v>505053</v>
          </cell>
          <cell r="J1912">
            <v>542796</v>
          </cell>
        </row>
        <row r="1913">
          <cell r="A1913">
            <v>220105</v>
          </cell>
          <cell r="B1913" t="str">
            <v>PI</v>
          </cell>
          <cell r="C1913" t="str">
            <v>ASSUNÇÃO DO PIAUÍ</v>
          </cell>
          <cell r="D1913" t="str">
            <v>220105</v>
          </cell>
          <cell r="F1913">
            <v>8027770</v>
          </cell>
          <cell r="H1913">
            <v>8919071</v>
          </cell>
          <cell r="J1913">
            <v>7823455</v>
          </cell>
        </row>
        <row r="1914">
          <cell r="A1914">
            <v>220110</v>
          </cell>
          <cell r="B1914" t="str">
            <v>PI</v>
          </cell>
          <cell r="C1914" t="str">
            <v>AVELINO LOPES</v>
          </cell>
          <cell r="D1914" t="str">
            <v>220110</v>
          </cell>
          <cell r="F1914">
            <v>15331708</v>
          </cell>
          <cell r="H1914">
            <v>16426830</v>
          </cell>
          <cell r="J1914">
            <v>13141464</v>
          </cell>
        </row>
        <row r="1915">
          <cell r="A1915">
            <v>220115</v>
          </cell>
          <cell r="B1915" t="str">
            <v>PI</v>
          </cell>
          <cell r="C1915" t="str">
            <v>BAIXA GRANDE DO RIBEIRO</v>
          </cell>
          <cell r="D1915" t="str">
            <v>220115</v>
          </cell>
          <cell r="F1915">
            <v>404180</v>
          </cell>
          <cell r="H1915">
            <v>433050</v>
          </cell>
          <cell r="J1915">
            <v>346440</v>
          </cell>
        </row>
        <row r="1916">
          <cell r="A1916">
            <v>220117</v>
          </cell>
          <cell r="B1916" t="str">
            <v>PI</v>
          </cell>
          <cell r="C1916" t="str">
            <v>BARRA D'ALCÂNTARA</v>
          </cell>
          <cell r="D1916" t="str">
            <v>220117</v>
          </cell>
          <cell r="E1916">
            <v>235</v>
          </cell>
          <cell r="F1916">
            <v>190092065</v>
          </cell>
          <cell r="G1916">
            <v>910</v>
          </cell>
          <cell r="H1916">
            <v>204347539</v>
          </cell>
          <cell r="I1916">
            <v>1440</v>
          </cell>
          <cell r="J1916">
            <v>163136352</v>
          </cell>
        </row>
        <row r="1917">
          <cell r="A1917">
            <v>220120</v>
          </cell>
          <cell r="B1917" t="str">
            <v>PI</v>
          </cell>
          <cell r="C1917" t="str">
            <v>BARRAS</v>
          </cell>
          <cell r="D1917" t="str">
            <v>220120</v>
          </cell>
          <cell r="F1917">
            <v>3680236</v>
          </cell>
          <cell r="H1917">
            <v>3943110</v>
          </cell>
          <cell r="J1917">
            <v>3154488</v>
          </cell>
        </row>
        <row r="1918">
          <cell r="A1918">
            <v>220140</v>
          </cell>
          <cell r="B1918" t="str">
            <v>PI</v>
          </cell>
          <cell r="C1918" t="str">
            <v>BARRO DURO</v>
          </cell>
          <cell r="D1918" t="str">
            <v>220140</v>
          </cell>
          <cell r="F1918">
            <v>10879319</v>
          </cell>
          <cell r="H1918">
            <v>11534417</v>
          </cell>
          <cell r="J1918">
            <v>9338323</v>
          </cell>
        </row>
        <row r="1919">
          <cell r="A1919">
            <v>220150</v>
          </cell>
          <cell r="B1919" t="str">
            <v>PI</v>
          </cell>
          <cell r="C1919" t="str">
            <v>BATALHA</v>
          </cell>
          <cell r="D1919" t="str">
            <v>220150</v>
          </cell>
          <cell r="F1919">
            <v>8992368</v>
          </cell>
          <cell r="G1919">
            <v>1120</v>
          </cell>
          <cell r="H1919">
            <v>9620488</v>
          </cell>
          <cell r="I1919">
            <v>540</v>
          </cell>
          <cell r="J1919">
            <v>7502562</v>
          </cell>
        </row>
        <row r="1920">
          <cell r="A1920">
            <v>220155</v>
          </cell>
          <cell r="B1920" t="str">
            <v>PI</v>
          </cell>
          <cell r="C1920" t="str">
            <v>BELA VISTA DO PIAUÍ</v>
          </cell>
          <cell r="D1920" t="str">
            <v>220155</v>
          </cell>
          <cell r="E1920">
            <v>4283</v>
          </cell>
          <cell r="F1920">
            <v>10781802</v>
          </cell>
          <cell r="G1920">
            <v>5504</v>
          </cell>
          <cell r="H1920">
            <v>10998636</v>
          </cell>
          <cell r="J1920">
            <v>10738037</v>
          </cell>
        </row>
        <row r="1921">
          <cell r="A1921">
            <v>220157</v>
          </cell>
          <cell r="B1921" t="str">
            <v>PI</v>
          </cell>
          <cell r="C1921" t="str">
            <v>BELÉM DO PIAUÍ</v>
          </cell>
          <cell r="D1921" t="str">
            <v>220157</v>
          </cell>
          <cell r="E1921">
            <v>31511</v>
          </cell>
          <cell r="F1921">
            <v>16600315</v>
          </cell>
          <cell r="G1921">
            <v>19729</v>
          </cell>
          <cell r="H1921">
            <v>17731769</v>
          </cell>
          <cell r="I1921">
            <v>58420</v>
          </cell>
          <cell r="J1921">
            <v>15989129</v>
          </cell>
        </row>
        <row r="1922">
          <cell r="A1922">
            <v>220170</v>
          </cell>
          <cell r="B1922" t="str">
            <v>PI</v>
          </cell>
          <cell r="C1922" t="str">
            <v>BERTOLÍNIA</v>
          </cell>
          <cell r="D1922" t="str">
            <v>220170</v>
          </cell>
          <cell r="E1922">
            <v>21595</v>
          </cell>
          <cell r="F1922">
            <v>2049513</v>
          </cell>
          <cell r="H1922">
            <v>2201913</v>
          </cell>
          <cell r="I1922">
            <v>56</v>
          </cell>
          <cell r="J1922">
            <v>1944106</v>
          </cell>
        </row>
        <row r="1923">
          <cell r="A1923">
            <v>220177</v>
          </cell>
          <cell r="B1923" t="str">
            <v>PI</v>
          </cell>
          <cell r="C1923" t="str">
            <v>BOA HORA</v>
          </cell>
          <cell r="D1923" t="str">
            <v>220177</v>
          </cell>
          <cell r="F1923">
            <v>9317840</v>
          </cell>
          <cell r="H1923">
            <v>9983400</v>
          </cell>
          <cell r="J1923">
            <v>7986720</v>
          </cell>
        </row>
        <row r="1924">
          <cell r="A1924">
            <v>220190</v>
          </cell>
          <cell r="B1924" t="str">
            <v>PI</v>
          </cell>
          <cell r="C1924" t="str">
            <v>BOM JESUS</v>
          </cell>
          <cell r="D1924" t="str">
            <v>220190</v>
          </cell>
          <cell r="E1924">
            <v>110</v>
          </cell>
          <cell r="F1924">
            <v>34927056</v>
          </cell>
          <cell r="H1924">
            <v>37421610</v>
          </cell>
          <cell r="J1924">
            <v>29937288</v>
          </cell>
        </row>
        <row r="1925">
          <cell r="A1925">
            <v>220191</v>
          </cell>
          <cell r="B1925" t="str">
            <v>PI</v>
          </cell>
          <cell r="C1925" t="str">
            <v>BOM PRINCÍPIO DO PIAUÍ</v>
          </cell>
          <cell r="D1925" t="str">
            <v>220191</v>
          </cell>
          <cell r="F1925">
            <v>223354</v>
          </cell>
          <cell r="H1925">
            <v>3346684</v>
          </cell>
          <cell r="J1925">
            <v>2593224</v>
          </cell>
        </row>
        <row r="1926">
          <cell r="A1926">
            <v>220192</v>
          </cell>
          <cell r="B1926" t="str">
            <v>PI</v>
          </cell>
          <cell r="C1926" t="str">
            <v>BONFIM DO PIAUÍ</v>
          </cell>
          <cell r="D1926" t="str">
            <v>220192</v>
          </cell>
          <cell r="E1926">
            <v>20772</v>
          </cell>
          <cell r="F1926">
            <v>8944562</v>
          </cell>
          <cell r="G1926">
            <v>126386</v>
          </cell>
          <cell r="H1926">
            <v>7614488</v>
          </cell>
          <cell r="I1926">
            <v>9113</v>
          </cell>
          <cell r="J1926">
            <v>4370641</v>
          </cell>
        </row>
        <row r="1927">
          <cell r="A1927">
            <v>220194</v>
          </cell>
          <cell r="B1927" t="str">
            <v>PI</v>
          </cell>
          <cell r="C1927" t="str">
            <v>BOQUEIRÃO DO PIAUÍ</v>
          </cell>
          <cell r="D1927" t="str">
            <v>220194</v>
          </cell>
          <cell r="E1927">
            <v>83878</v>
          </cell>
          <cell r="F1927">
            <v>6779354</v>
          </cell>
          <cell r="G1927">
            <v>69191</v>
          </cell>
          <cell r="H1927">
            <v>6690546</v>
          </cell>
          <cell r="I1927">
            <v>62855</v>
          </cell>
          <cell r="J1927">
            <v>6564932</v>
          </cell>
        </row>
        <row r="1928">
          <cell r="A1928">
            <v>220196</v>
          </cell>
          <cell r="B1928" t="str">
            <v>PI</v>
          </cell>
          <cell r="C1928" t="str">
            <v>BRASILEIRA</v>
          </cell>
          <cell r="D1928" t="str">
            <v>220196</v>
          </cell>
          <cell r="E1928">
            <v>38718</v>
          </cell>
          <cell r="F1928">
            <v>5532860</v>
          </cell>
          <cell r="G1928">
            <v>55510</v>
          </cell>
          <cell r="H1928">
            <v>5930725</v>
          </cell>
          <cell r="I1928">
            <v>17190</v>
          </cell>
          <cell r="J1928">
            <v>4189277</v>
          </cell>
        </row>
        <row r="1929">
          <cell r="A1929">
            <v>220198</v>
          </cell>
          <cell r="B1929" t="str">
            <v>PI</v>
          </cell>
          <cell r="C1929" t="str">
            <v>BREJO DO PIAUÍ</v>
          </cell>
          <cell r="D1929" t="str">
            <v>220198</v>
          </cell>
          <cell r="F1929">
            <v>5204151</v>
          </cell>
          <cell r="H1929">
            <v>6060420</v>
          </cell>
          <cell r="J1929">
            <v>4827423</v>
          </cell>
        </row>
        <row r="1930">
          <cell r="A1930">
            <v>220202</v>
          </cell>
          <cell r="B1930" t="str">
            <v>PI</v>
          </cell>
          <cell r="C1930" t="str">
            <v>BURITI DOS MONTES</v>
          </cell>
          <cell r="D1930" t="str">
            <v>220202</v>
          </cell>
          <cell r="E1930">
            <v>31</v>
          </cell>
          <cell r="F1930">
            <v>6319495</v>
          </cell>
          <cell r="G1930">
            <v>3597</v>
          </cell>
          <cell r="H1930">
            <v>7233080</v>
          </cell>
          <cell r="I1930">
            <v>4810</v>
          </cell>
          <cell r="J1930">
            <v>8020727</v>
          </cell>
        </row>
        <row r="1931">
          <cell r="A1931">
            <v>220207</v>
          </cell>
          <cell r="B1931" t="str">
            <v>PI</v>
          </cell>
          <cell r="C1931" t="str">
            <v>CAJAZEIRAS DO PIAUÍ</v>
          </cell>
          <cell r="D1931" t="str">
            <v>220207</v>
          </cell>
          <cell r="F1931">
            <v>297612</v>
          </cell>
          <cell r="H1931">
            <v>318870</v>
          </cell>
          <cell r="J1931">
            <v>255096</v>
          </cell>
        </row>
        <row r="1932">
          <cell r="A1932">
            <v>220208</v>
          </cell>
          <cell r="B1932" t="str">
            <v>PI</v>
          </cell>
          <cell r="C1932" t="str">
            <v>CAJUEIRO DA PRAIA</v>
          </cell>
          <cell r="D1932" t="str">
            <v>220208</v>
          </cell>
          <cell r="F1932">
            <v>2897500</v>
          </cell>
          <cell r="H1932">
            <v>3047493</v>
          </cell>
          <cell r="J1932">
            <v>2396020</v>
          </cell>
        </row>
        <row r="1933">
          <cell r="A1933">
            <v>220209</v>
          </cell>
          <cell r="B1933" t="str">
            <v>PI</v>
          </cell>
          <cell r="C1933" t="str">
            <v>CALDEIRÃO GRANDE DO PIAUÍ</v>
          </cell>
          <cell r="D1933" t="str">
            <v>220209</v>
          </cell>
          <cell r="F1933">
            <v>2767352</v>
          </cell>
          <cell r="H1933">
            <v>2965020</v>
          </cell>
          <cell r="J1933">
            <v>2372016</v>
          </cell>
        </row>
        <row r="1934">
          <cell r="A1934">
            <v>220210</v>
          </cell>
          <cell r="B1934" t="str">
            <v>PI</v>
          </cell>
          <cell r="C1934" t="str">
            <v>CAMPINAS DO PIAUÍ</v>
          </cell>
          <cell r="D1934" t="str">
            <v>220210</v>
          </cell>
          <cell r="F1934">
            <v>77560</v>
          </cell>
          <cell r="H1934">
            <v>83100</v>
          </cell>
          <cell r="J1934">
            <v>66480</v>
          </cell>
        </row>
        <row r="1935">
          <cell r="A1935">
            <v>220211</v>
          </cell>
          <cell r="B1935" t="str">
            <v>PI</v>
          </cell>
          <cell r="C1935" t="str">
            <v>CAMPO ALEGRE DO FIDALGO</v>
          </cell>
          <cell r="D1935" t="str">
            <v>220211</v>
          </cell>
          <cell r="F1935">
            <v>3620608</v>
          </cell>
          <cell r="H1935">
            <v>4131066</v>
          </cell>
          <cell r="J1935">
            <v>3257011</v>
          </cell>
        </row>
        <row r="1936">
          <cell r="A1936">
            <v>220213</v>
          </cell>
          <cell r="B1936" t="str">
            <v>PI</v>
          </cell>
          <cell r="C1936" t="str">
            <v>CAMPO GRANDE DO PIAUÍ</v>
          </cell>
          <cell r="D1936" t="str">
            <v>220213</v>
          </cell>
          <cell r="F1936">
            <v>62939466</v>
          </cell>
          <cell r="H1936">
            <v>67195861</v>
          </cell>
          <cell r="I1936">
            <v>1112345</v>
          </cell>
          <cell r="J1936">
            <v>28044520</v>
          </cell>
        </row>
        <row r="1937">
          <cell r="A1937">
            <v>220217</v>
          </cell>
          <cell r="B1937" t="str">
            <v>PI</v>
          </cell>
          <cell r="C1937" t="str">
            <v>CAMPO LARGO DO PIAUÍ</v>
          </cell>
          <cell r="D1937" t="str">
            <v>220217</v>
          </cell>
          <cell r="E1937">
            <v>15823</v>
          </cell>
          <cell r="F1937">
            <v>590022</v>
          </cell>
          <cell r="G1937">
            <v>17854</v>
          </cell>
          <cell r="H1937">
            <v>768399</v>
          </cell>
          <cell r="I1937">
            <v>7047</v>
          </cell>
          <cell r="J1937">
            <v>768328</v>
          </cell>
        </row>
        <row r="1938">
          <cell r="A1938">
            <v>220220</v>
          </cell>
          <cell r="B1938" t="str">
            <v>PI</v>
          </cell>
          <cell r="C1938" t="str">
            <v>CAMPO MAIOR</v>
          </cell>
          <cell r="D1938" t="str">
            <v>220220</v>
          </cell>
          <cell r="E1938">
            <v>595772</v>
          </cell>
          <cell r="F1938">
            <v>56879073</v>
          </cell>
          <cell r="G1938">
            <v>324333</v>
          </cell>
          <cell r="H1938">
            <v>60963717</v>
          </cell>
          <cell r="I1938">
            <v>56539</v>
          </cell>
          <cell r="J1938">
            <v>52004240</v>
          </cell>
        </row>
        <row r="1939">
          <cell r="A1939">
            <v>220225</v>
          </cell>
          <cell r="B1939" t="str">
            <v>PI</v>
          </cell>
          <cell r="C1939" t="str">
            <v>CANAVIEIRA</v>
          </cell>
          <cell r="D1939" t="str">
            <v>220225</v>
          </cell>
          <cell r="E1939">
            <v>24316</v>
          </cell>
          <cell r="F1939">
            <v>1570706</v>
          </cell>
          <cell r="G1939">
            <v>17163</v>
          </cell>
          <cell r="H1939">
            <v>1910961</v>
          </cell>
          <cell r="I1939">
            <v>4226</v>
          </cell>
          <cell r="J1939">
            <v>1073390</v>
          </cell>
        </row>
        <row r="1940">
          <cell r="A1940">
            <v>220230</v>
          </cell>
          <cell r="B1940" t="str">
            <v>PI</v>
          </cell>
          <cell r="C1940" t="str">
            <v>CANTO DO BURITI</v>
          </cell>
          <cell r="D1940" t="str">
            <v>220230</v>
          </cell>
          <cell r="F1940">
            <v>10457263</v>
          </cell>
          <cell r="G1940">
            <v>125925</v>
          </cell>
          <cell r="H1940">
            <v>11128342</v>
          </cell>
          <cell r="J1940">
            <v>9300543</v>
          </cell>
        </row>
        <row r="1941">
          <cell r="A1941">
            <v>220240</v>
          </cell>
          <cell r="B1941" t="str">
            <v>PI</v>
          </cell>
          <cell r="C1941" t="str">
            <v>CAPITÃO DE CAMPOS</v>
          </cell>
          <cell r="D1941" t="str">
            <v>220240</v>
          </cell>
          <cell r="F1941">
            <v>283444</v>
          </cell>
          <cell r="H1941">
            <v>303690</v>
          </cell>
          <cell r="J1941">
            <v>242952</v>
          </cell>
        </row>
        <row r="1942">
          <cell r="A1942">
            <v>220245</v>
          </cell>
          <cell r="B1942" t="str">
            <v>PI</v>
          </cell>
          <cell r="C1942" t="str">
            <v>CAPITÃO GERVÁSIO OLIVEIRA</v>
          </cell>
          <cell r="D1942" t="str">
            <v>220245</v>
          </cell>
          <cell r="E1942">
            <v>355</v>
          </cell>
          <cell r="F1942">
            <v>672344</v>
          </cell>
          <cell r="G1942">
            <v>42</v>
          </cell>
          <cell r="H1942">
            <v>693867</v>
          </cell>
          <cell r="I1942">
            <v>230</v>
          </cell>
          <cell r="J1942">
            <v>643534</v>
          </cell>
        </row>
        <row r="1943">
          <cell r="A1943">
            <v>220250</v>
          </cell>
          <cell r="B1943" t="str">
            <v>PI</v>
          </cell>
          <cell r="C1943" t="str">
            <v>CARACOL</v>
          </cell>
          <cell r="D1943" t="str">
            <v>220250</v>
          </cell>
          <cell r="F1943">
            <v>13187418</v>
          </cell>
          <cell r="H1943">
            <v>14057420</v>
          </cell>
          <cell r="J1943">
            <v>11245584</v>
          </cell>
        </row>
        <row r="1944">
          <cell r="A1944">
            <v>220253</v>
          </cell>
          <cell r="B1944" t="str">
            <v>PI</v>
          </cell>
          <cell r="C1944" t="str">
            <v>CARAÚBAS DO PIAUÍ</v>
          </cell>
          <cell r="D1944" t="str">
            <v>220253</v>
          </cell>
          <cell r="F1944">
            <v>6070960</v>
          </cell>
          <cell r="H1944">
            <v>6504600</v>
          </cell>
          <cell r="J1944">
            <v>5203680</v>
          </cell>
        </row>
        <row r="1945">
          <cell r="A1945">
            <v>220255</v>
          </cell>
          <cell r="B1945" t="str">
            <v>PI</v>
          </cell>
          <cell r="C1945" t="str">
            <v>CARIDADE DO PIAUÍ</v>
          </cell>
          <cell r="D1945" t="str">
            <v>220255</v>
          </cell>
          <cell r="E1945">
            <v>4545</v>
          </cell>
          <cell r="F1945">
            <v>11172072</v>
          </cell>
          <cell r="G1945">
            <v>4700</v>
          </cell>
          <cell r="H1945">
            <v>11780310</v>
          </cell>
          <cell r="I1945">
            <v>1000</v>
          </cell>
          <cell r="J1945">
            <v>9280965</v>
          </cell>
        </row>
        <row r="1946">
          <cell r="A1946">
            <v>220260</v>
          </cell>
          <cell r="B1946" t="str">
            <v>PI</v>
          </cell>
          <cell r="C1946" t="str">
            <v>CASTELO DO PIAUÍ</v>
          </cell>
          <cell r="D1946" t="str">
            <v>220260</v>
          </cell>
          <cell r="F1946">
            <v>2808064</v>
          </cell>
          <cell r="H1946">
            <v>3008640</v>
          </cell>
          <cell r="J1946">
            <v>2406912</v>
          </cell>
        </row>
        <row r="1947">
          <cell r="A1947">
            <v>220265</v>
          </cell>
          <cell r="B1947" t="str">
            <v>PI</v>
          </cell>
          <cell r="C1947" t="str">
            <v>CAXINGÓ</v>
          </cell>
          <cell r="D1947" t="str">
            <v>220265</v>
          </cell>
          <cell r="E1947">
            <v>259132</v>
          </cell>
          <cell r="F1947">
            <v>8316219</v>
          </cell>
          <cell r="G1947">
            <v>162534</v>
          </cell>
          <cell r="H1947">
            <v>3166164</v>
          </cell>
          <cell r="J1947">
            <v>446502</v>
          </cell>
        </row>
        <row r="1948">
          <cell r="A1948">
            <v>220270</v>
          </cell>
          <cell r="B1948" t="str">
            <v>PI</v>
          </cell>
          <cell r="C1948" t="str">
            <v>COCAL</v>
          </cell>
          <cell r="D1948" t="str">
            <v>220270</v>
          </cell>
          <cell r="F1948">
            <v>15051402</v>
          </cell>
          <cell r="H1948">
            <v>16125560</v>
          </cell>
          <cell r="J1948">
            <v>12898608</v>
          </cell>
        </row>
        <row r="1949">
          <cell r="A1949">
            <v>220271</v>
          </cell>
          <cell r="B1949" t="str">
            <v>PI</v>
          </cell>
          <cell r="C1949" t="str">
            <v>COCAL DE TELHA</v>
          </cell>
          <cell r="D1949" t="str">
            <v>220271</v>
          </cell>
          <cell r="E1949">
            <v>67943</v>
          </cell>
          <cell r="F1949">
            <v>2486934</v>
          </cell>
          <cell r="G1949">
            <v>34965</v>
          </cell>
          <cell r="H1949">
            <v>1439450</v>
          </cell>
          <cell r="I1949">
            <v>9580</v>
          </cell>
          <cell r="J1949">
            <v>517826</v>
          </cell>
        </row>
        <row r="1950">
          <cell r="A1950">
            <v>220273</v>
          </cell>
          <cell r="B1950" t="str">
            <v>PI</v>
          </cell>
          <cell r="C1950" t="str">
            <v>COIVARAS</v>
          </cell>
          <cell r="D1950" t="str">
            <v>220273</v>
          </cell>
          <cell r="F1950">
            <v>11585502</v>
          </cell>
          <cell r="H1950">
            <v>12373078</v>
          </cell>
          <cell r="J1950">
            <v>9876444</v>
          </cell>
        </row>
        <row r="1951">
          <cell r="A1951">
            <v>220275</v>
          </cell>
          <cell r="B1951" t="str">
            <v>PI</v>
          </cell>
          <cell r="C1951" t="str">
            <v>COLÔNIA DO GURGUÉIA</v>
          </cell>
          <cell r="D1951" t="str">
            <v>220275</v>
          </cell>
          <cell r="F1951">
            <v>686560</v>
          </cell>
          <cell r="H1951">
            <v>735600</v>
          </cell>
          <cell r="J1951">
            <v>588480</v>
          </cell>
        </row>
        <row r="1952">
          <cell r="A1952">
            <v>220277</v>
          </cell>
          <cell r="B1952" t="str">
            <v>PI</v>
          </cell>
          <cell r="C1952" t="str">
            <v>COLÔNIA DO PIAUÍ</v>
          </cell>
          <cell r="D1952" t="str">
            <v>220277</v>
          </cell>
          <cell r="F1952">
            <v>2169440</v>
          </cell>
          <cell r="H1952">
            <v>2324400</v>
          </cell>
          <cell r="J1952">
            <v>1859520</v>
          </cell>
        </row>
        <row r="1953">
          <cell r="A1953">
            <v>220280</v>
          </cell>
          <cell r="B1953" t="str">
            <v>PI</v>
          </cell>
          <cell r="C1953" t="str">
            <v>CONCEIÇÃO DO CANINDÉ</v>
          </cell>
          <cell r="D1953" t="str">
            <v>220280</v>
          </cell>
          <cell r="E1953">
            <v>1254</v>
          </cell>
          <cell r="F1953">
            <v>823974</v>
          </cell>
          <cell r="H1953">
            <v>3702265</v>
          </cell>
          <cell r="J1953">
            <v>2923886</v>
          </cell>
        </row>
        <row r="1954">
          <cell r="A1954">
            <v>220285</v>
          </cell>
          <cell r="B1954" t="str">
            <v>PI</v>
          </cell>
          <cell r="C1954" t="str">
            <v>CORONEL JOSÉ DIAS</v>
          </cell>
          <cell r="D1954" t="str">
            <v>220285</v>
          </cell>
          <cell r="F1954">
            <v>8857072</v>
          </cell>
          <cell r="H1954">
            <v>9489720</v>
          </cell>
          <cell r="J1954">
            <v>7797606</v>
          </cell>
        </row>
        <row r="1955">
          <cell r="A1955">
            <v>220290</v>
          </cell>
          <cell r="B1955" t="str">
            <v>PI</v>
          </cell>
          <cell r="C1955" t="str">
            <v>CORRENTE</v>
          </cell>
          <cell r="D1955" t="str">
            <v>220290</v>
          </cell>
          <cell r="F1955">
            <v>40174736</v>
          </cell>
          <cell r="G1955">
            <v>110254</v>
          </cell>
          <cell r="H1955">
            <v>42901454</v>
          </cell>
          <cell r="I1955">
            <v>461071</v>
          </cell>
          <cell r="J1955">
            <v>23854011</v>
          </cell>
        </row>
        <row r="1956">
          <cell r="A1956">
            <v>220300</v>
          </cell>
          <cell r="B1956" t="str">
            <v>PI</v>
          </cell>
          <cell r="C1956" t="str">
            <v>CRISTALÂNDIA DO PIAUÍ</v>
          </cell>
          <cell r="D1956" t="str">
            <v>220300</v>
          </cell>
          <cell r="E1956">
            <v>1185</v>
          </cell>
          <cell r="F1956">
            <v>4735497</v>
          </cell>
          <cell r="G1956">
            <v>5680</v>
          </cell>
          <cell r="H1956">
            <v>5807989</v>
          </cell>
          <cell r="I1956">
            <v>259</v>
          </cell>
          <cell r="J1956">
            <v>4980259</v>
          </cell>
        </row>
        <row r="1957">
          <cell r="A1957">
            <v>220310</v>
          </cell>
          <cell r="B1957" t="str">
            <v>PI</v>
          </cell>
          <cell r="C1957" t="str">
            <v>CRISTINO CASTRO</v>
          </cell>
          <cell r="D1957" t="str">
            <v>220310</v>
          </cell>
          <cell r="F1957">
            <v>7742299</v>
          </cell>
          <cell r="H1957">
            <v>8577104</v>
          </cell>
          <cell r="I1957">
            <v>62936</v>
          </cell>
          <cell r="J1957">
            <v>6043954</v>
          </cell>
        </row>
        <row r="1958">
          <cell r="A1958">
            <v>220320</v>
          </cell>
          <cell r="B1958" t="str">
            <v>PI</v>
          </cell>
          <cell r="C1958" t="str">
            <v>CURIMATÁ</v>
          </cell>
          <cell r="D1958" t="str">
            <v>220320</v>
          </cell>
          <cell r="F1958">
            <v>2552497</v>
          </cell>
          <cell r="G1958">
            <v>300</v>
          </cell>
          <cell r="H1958">
            <v>2251493</v>
          </cell>
          <cell r="J1958">
            <v>1495608</v>
          </cell>
        </row>
        <row r="1959">
          <cell r="A1959">
            <v>220323</v>
          </cell>
          <cell r="B1959" t="str">
            <v>PI</v>
          </cell>
          <cell r="C1959" t="str">
            <v>CURRAIS</v>
          </cell>
          <cell r="D1959" t="str">
            <v>220323</v>
          </cell>
          <cell r="F1959">
            <v>1166606</v>
          </cell>
          <cell r="H1959">
            <v>3228770</v>
          </cell>
          <cell r="J1959">
            <v>2337400</v>
          </cell>
        </row>
        <row r="1960">
          <cell r="A1960">
            <v>220327</v>
          </cell>
          <cell r="B1960" t="str">
            <v>PI</v>
          </cell>
          <cell r="C1960" t="str">
            <v>CURRAL NOVO DO PIAUÍ</v>
          </cell>
          <cell r="D1960" t="str">
            <v>220327</v>
          </cell>
          <cell r="E1960">
            <v>20</v>
          </cell>
          <cell r="F1960">
            <v>13643101</v>
          </cell>
          <cell r="G1960">
            <v>456</v>
          </cell>
          <cell r="H1960">
            <v>29283755</v>
          </cell>
          <cell r="I1960">
            <v>1377</v>
          </cell>
          <cell r="J1960">
            <v>48746478</v>
          </cell>
        </row>
        <row r="1961">
          <cell r="A1961">
            <v>220325</v>
          </cell>
          <cell r="B1961" t="str">
            <v>PI</v>
          </cell>
          <cell r="C1961" t="str">
            <v>CURRALINHOS</v>
          </cell>
          <cell r="D1961" t="str">
            <v>220325</v>
          </cell>
          <cell r="F1961">
            <v>1579437</v>
          </cell>
          <cell r="H1961">
            <v>1632360</v>
          </cell>
          <cell r="J1961">
            <v>1324464</v>
          </cell>
        </row>
        <row r="1962">
          <cell r="A1962">
            <v>220330</v>
          </cell>
          <cell r="B1962" t="str">
            <v>PI</v>
          </cell>
          <cell r="C1962" t="str">
            <v>DEMERVAL LOBÃO</v>
          </cell>
          <cell r="D1962" t="str">
            <v>220330</v>
          </cell>
          <cell r="F1962">
            <v>3223960</v>
          </cell>
          <cell r="H1962">
            <v>6760431</v>
          </cell>
          <cell r="J1962">
            <v>4584274</v>
          </cell>
        </row>
        <row r="1963">
          <cell r="A1963">
            <v>220335</v>
          </cell>
          <cell r="B1963" t="str">
            <v>PI</v>
          </cell>
          <cell r="C1963" t="str">
            <v>DIRCEU ARCOVERDE</v>
          </cell>
          <cell r="D1963" t="str">
            <v>220335</v>
          </cell>
          <cell r="F1963">
            <v>2389157</v>
          </cell>
          <cell r="H1963">
            <v>3192240</v>
          </cell>
          <cell r="J1963">
            <v>2580063</v>
          </cell>
        </row>
        <row r="1964">
          <cell r="A1964">
            <v>220340</v>
          </cell>
          <cell r="B1964" t="str">
            <v>PI</v>
          </cell>
          <cell r="C1964" t="str">
            <v>DOM EXPEDITO LOPES</v>
          </cell>
          <cell r="D1964" t="str">
            <v>220340</v>
          </cell>
          <cell r="E1964">
            <v>101136</v>
          </cell>
          <cell r="F1964">
            <v>1689096</v>
          </cell>
          <cell r="G1964">
            <v>97349</v>
          </cell>
          <cell r="H1964">
            <v>954938</v>
          </cell>
          <cell r="I1964">
            <v>81805</v>
          </cell>
          <cell r="J1964">
            <v>873920</v>
          </cell>
        </row>
        <row r="1965">
          <cell r="A1965">
            <v>220345</v>
          </cell>
          <cell r="B1965" t="str">
            <v>PI</v>
          </cell>
          <cell r="C1965" t="str">
            <v>DOM INOCÊNCIO</v>
          </cell>
          <cell r="D1965" t="str">
            <v>220345</v>
          </cell>
          <cell r="E1965">
            <v>40532</v>
          </cell>
          <cell r="F1965">
            <v>5046045</v>
          </cell>
          <cell r="H1965">
            <v>7100267</v>
          </cell>
          <cell r="I1965">
            <v>4094</v>
          </cell>
          <cell r="J1965">
            <v>7135658</v>
          </cell>
        </row>
        <row r="1966">
          <cell r="A1966">
            <v>220342</v>
          </cell>
          <cell r="B1966" t="str">
            <v>PI</v>
          </cell>
          <cell r="C1966" t="str">
            <v>DOMINGOS MOURÃO</v>
          </cell>
          <cell r="D1966" t="str">
            <v>220342</v>
          </cell>
          <cell r="F1966">
            <v>16039132</v>
          </cell>
          <cell r="H1966">
            <v>17157457</v>
          </cell>
          <cell r="J1966">
            <v>13701508</v>
          </cell>
        </row>
        <row r="1967">
          <cell r="A1967">
            <v>220350</v>
          </cell>
          <cell r="B1967" t="str">
            <v>PI</v>
          </cell>
          <cell r="C1967" t="str">
            <v>ELESBÃO VELOSO</v>
          </cell>
          <cell r="D1967" t="str">
            <v>220350</v>
          </cell>
          <cell r="E1967">
            <v>11196</v>
          </cell>
          <cell r="F1967">
            <v>2799947</v>
          </cell>
          <cell r="G1967">
            <v>562</v>
          </cell>
          <cell r="H1967">
            <v>2939351</v>
          </cell>
          <cell r="I1967">
            <v>10738</v>
          </cell>
          <cell r="J1967">
            <v>2238092</v>
          </cell>
        </row>
        <row r="1968">
          <cell r="A1968">
            <v>220360</v>
          </cell>
          <cell r="B1968" t="str">
            <v>PI</v>
          </cell>
          <cell r="C1968" t="str">
            <v>ELISEU MARTINS</v>
          </cell>
          <cell r="D1968" t="str">
            <v>220360</v>
          </cell>
          <cell r="E1968">
            <v>11056</v>
          </cell>
          <cell r="F1968">
            <v>338460</v>
          </cell>
          <cell r="G1968">
            <v>90</v>
          </cell>
          <cell r="H1968">
            <v>481645</v>
          </cell>
          <cell r="J1968">
            <v>495553</v>
          </cell>
        </row>
        <row r="1969">
          <cell r="A1969">
            <v>220370</v>
          </cell>
          <cell r="B1969" t="str">
            <v>PI</v>
          </cell>
          <cell r="C1969" t="str">
            <v>ESPERANTINA</v>
          </cell>
          <cell r="D1969" t="str">
            <v>220370</v>
          </cell>
          <cell r="F1969">
            <v>4825772</v>
          </cell>
          <cell r="H1969">
            <v>5170470</v>
          </cell>
          <cell r="J1969">
            <v>4136376</v>
          </cell>
        </row>
        <row r="1970">
          <cell r="A1970">
            <v>220375</v>
          </cell>
          <cell r="B1970" t="str">
            <v>PI</v>
          </cell>
          <cell r="C1970" t="str">
            <v>FARTURA DO PIAUÍ</v>
          </cell>
          <cell r="D1970" t="str">
            <v>220375</v>
          </cell>
          <cell r="F1970">
            <v>19509714</v>
          </cell>
          <cell r="H1970">
            <v>20879060</v>
          </cell>
          <cell r="J1970">
            <v>16637149</v>
          </cell>
        </row>
        <row r="1971">
          <cell r="A1971">
            <v>220380</v>
          </cell>
          <cell r="B1971" t="str">
            <v>PI</v>
          </cell>
          <cell r="C1971" t="str">
            <v>FLORES DO PIAUÍ</v>
          </cell>
          <cell r="D1971" t="str">
            <v>220380</v>
          </cell>
          <cell r="F1971">
            <v>4832789</v>
          </cell>
          <cell r="H1971">
            <v>5127300</v>
          </cell>
          <cell r="J1971">
            <v>4064184</v>
          </cell>
        </row>
        <row r="1972">
          <cell r="A1972">
            <v>220385</v>
          </cell>
          <cell r="B1972" t="str">
            <v>PI</v>
          </cell>
          <cell r="C1972" t="str">
            <v>FLORESTA DO PIAUÍ</v>
          </cell>
          <cell r="D1972" t="str">
            <v>220385</v>
          </cell>
          <cell r="E1972">
            <v>13590</v>
          </cell>
          <cell r="F1972">
            <v>2474042</v>
          </cell>
          <cell r="H1972">
            <v>2555787</v>
          </cell>
          <cell r="J1972">
            <v>2179144</v>
          </cell>
        </row>
        <row r="1973">
          <cell r="A1973">
            <v>220390</v>
          </cell>
          <cell r="B1973" t="str">
            <v>PI</v>
          </cell>
          <cell r="C1973" t="str">
            <v>FLORIANO</v>
          </cell>
          <cell r="D1973" t="str">
            <v>220390</v>
          </cell>
          <cell r="E1973">
            <v>448441</v>
          </cell>
          <cell r="F1973">
            <v>32349376</v>
          </cell>
          <cell r="G1973">
            <v>136614</v>
          </cell>
          <cell r="H1973">
            <v>31678486</v>
          </cell>
          <cell r="I1973">
            <v>287612</v>
          </cell>
          <cell r="J1973">
            <v>24779613</v>
          </cell>
        </row>
        <row r="1974">
          <cell r="A1974">
            <v>220400</v>
          </cell>
          <cell r="B1974" t="str">
            <v>PI</v>
          </cell>
          <cell r="C1974" t="str">
            <v>FRANCINÓPOLIS</v>
          </cell>
          <cell r="D1974" t="str">
            <v>220400</v>
          </cell>
          <cell r="E1974">
            <v>2870</v>
          </cell>
          <cell r="F1974">
            <v>3083288</v>
          </cell>
          <cell r="G1974">
            <v>8418</v>
          </cell>
          <cell r="H1974">
            <v>3024969</v>
          </cell>
          <cell r="I1974">
            <v>2030</v>
          </cell>
          <cell r="J1974">
            <v>2100417</v>
          </cell>
        </row>
        <row r="1975">
          <cell r="A1975">
            <v>220410</v>
          </cell>
          <cell r="B1975" t="str">
            <v>PI</v>
          </cell>
          <cell r="C1975" t="str">
            <v>FRANCISCO AYRES</v>
          </cell>
          <cell r="D1975" t="str">
            <v>220410</v>
          </cell>
          <cell r="F1975">
            <v>67312</v>
          </cell>
          <cell r="H1975">
            <v>72120</v>
          </cell>
          <cell r="J1975">
            <v>57696</v>
          </cell>
        </row>
        <row r="1976">
          <cell r="A1976">
            <v>220415</v>
          </cell>
          <cell r="B1976" t="str">
            <v>PI</v>
          </cell>
          <cell r="C1976" t="str">
            <v>FRANCISCO MACEDO</v>
          </cell>
          <cell r="D1976" t="str">
            <v>220415</v>
          </cell>
          <cell r="F1976">
            <v>7723275</v>
          </cell>
          <cell r="H1976">
            <v>9208017</v>
          </cell>
          <cell r="J1976">
            <v>7497360</v>
          </cell>
        </row>
        <row r="1977">
          <cell r="A1977">
            <v>220420</v>
          </cell>
          <cell r="B1977" t="str">
            <v>PI</v>
          </cell>
          <cell r="C1977" t="str">
            <v>FRANCISCO SANTOS</v>
          </cell>
          <cell r="D1977" t="str">
            <v>220420</v>
          </cell>
          <cell r="F1977">
            <v>1068314</v>
          </cell>
          <cell r="G1977">
            <v>42921</v>
          </cell>
          <cell r="H1977">
            <v>2772959</v>
          </cell>
          <cell r="I1977">
            <v>9660</v>
          </cell>
          <cell r="J1977">
            <v>4806403</v>
          </cell>
        </row>
        <row r="1978">
          <cell r="A1978">
            <v>220430</v>
          </cell>
          <cell r="B1978" t="str">
            <v>PI</v>
          </cell>
          <cell r="C1978" t="str">
            <v>FRONTEIRAS</v>
          </cell>
          <cell r="D1978" t="str">
            <v>220430</v>
          </cell>
          <cell r="E1978">
            <v>7740</v>
          </cell>
          <cell r="F1978">
            <v>2536813</v>
          </cell>
          <cell r="G1978">
            <v>2276</v>
          </cell>
          <cell r="H1978">
            <v>3126356</v>
          </cell>
          <cell r="I1978">
            <v>2068</v>
          </cell>
          <cell r="J1978">
            <v>2724150</v>
          </cell>
        </row>
        <row r="1979">
          <cell r="A1979">
            <v>220440</v>
          </cell>
          <cell r="B1979" t="str">
            <v>PI</v>
          </cell>
          <cell r="C1979" t="str">
            <v>GILBUÉS</v>
          </cell>
          <cell r="D1979" t="str">
            <v>220440</v>
          </cell>
          <cell r="E1979">
            <v>15250</v>
          </cell>
          <cell r="F1979">
            <v>3767226</v>
          </cell>
          <cell r="G1979">
            <v>10829</v>
          </cell>
          <cell r="H1979">
            <v>3458968</v>
          </cell>
          <cell r="I1979">
            <v>27</v>
          </cell>
          <cell r="J1979">
            <v>2378006</v>
          </cell>
        </row>
        <row r="1980">
          <cell r="A1980">
            <v>220455</v>
          </cell>
          <cell r="B1980" t="str">
            <v>PI</v>
          </cell>
          <cell r="C1980" t="str">
            <v>GUARIBAS</v>
          </cell>
          <cell r="D1980" t="str">
            <v>220455</v>
          </cell>
          <cell r="E1980">
            <v>240</v>
          </cell>
          <cell r="F1980">
            <v>23525</v>
          </cell>
          <cell r="G1980">
            <v>147</v>
          </cell>
          <cell r="H1980">
            <v>177249</v>
          </cell>
          <cell r="I1980">
            <v>47944</v>
          </cell>
          <cell r="J1980">
            <v>1637417</v>
          </cell>
        </row>
        <row r="1981">
          <cell r="A1981">
            <v>220460</v>
          </cell>
          <cell r="B1981" t="str">
            <v>PI</v>
          </cell>
          <cell r="C1981" t="str">
            <v>HUGO NAPOLEÃO</v>
          </cell>
          <cell r="D1981" t="str">
            <v>220460</v>
          </cell>
          <cell r="F1981">
            <v>919034</v>
          </cell>
          <cell r="G1981">
            <v>62838</v>
          </cell>
          <cell r="H1981">
            <v>1258997</v>
          </cell>
          <cell r="I1981">
            <v>42911</v>
          </cell>
          <cell r="J1981">
            <v>955716</v>
          </cell>
        </row>
        <row r="1982">
          <cell r="A1982">
            <v>220470</v>
          </cell>
          <cell r="B1982" t="str">
            <v>PI</v>
          </cell>
          <cell r="C1982" t="str">
            <v>INHUMA</v>
          </cell>
          <cell r="D1982" t="str">
            <v>220470</v>
          </cell>
          <cell r="E1982">
            <v>14746</v>
          </cell>
          <cell r="F1982">
            <v>3455252</v>
          </cell>
          <cell r="G1982">
            <v>751</v>
          </cell>
          <cell r="H1982">
            <v>4874152</v>
          </cell>
          <cell r="I1982">
            <v>2083</v>
          </cell>
          <cell r="J1982">
            <v>7490922</v>
          </cell>
        </row>
        <row r="1983">
          <cell r="A1983">
            <v>220480</v>
          </cell>
          <cell r="B1983" t="str">
            <v>PI</v>
          </cell>
          <cell r="C1983" t="str">
            <v>IPIRANGA DO PIAUÍ</v>
          </cell>
          <cell r="D1983" t="str">
            <v>220480</v>
          </cell>
          <cell r="E1983">
            <v>2330</v>
          </cell>
          <cell r="F1983">
            <v>3339233</v>
          </cell>
          <cell r="G1983">
            <v>108</v>
          </cell>
          <cell r="H1983">
            <v>3233810</v>
          </cell>
          <cell r="I1983">
            <v>1610</v>
          </cell>
          <cell r="J1983">
            <v>2230250</v>
          </cell>
        </row>
        <row r="1984">
          <cell r="A1984">
            <v>220490</v>
          </cell>
          <cell r="B1984" t="str">
            <v>PI</v>
          </cell>
          <cell r="C1984" t="str">
            <v>ISAÍAS COELHO</v>
          </cell>
          <cell r="D1984" t="str">
            <v>220490</v>
          </cell>
          <cell r="F1984">
            <v>1303540</v>
          </cell>
          <cell r="H1984">
            <v>1396650</v>
          </cell>
          <cell r="J1984">
            <v>1117320</v>
          </cell>
        </row>
        <row r="1985">
          <cell r="A1985">
            <v>220500</v>
          </cell>
          <cell r="B1985" t="str">
            <v>PI</v>
          </cell>
          <cell r="C1985" t="str">
            <v>ITAINÓPOLIS</v>
          </cell>
          <cell r="D1985" t="str">
            <v>220500</v>
          </cell>
          <cell r="F1985">
            <v>5302472</v>
          </cell>
          <cell r="H1985">
            <v>5681220</v>
          </cell>
          <cell r="J1985">
            <v>4544976</v>
          </cell>
        </row>
        <row r="1986">
          <cell r="A1986">
            <v>220510</v>
          </cell>
          <cell r="B1986" t="str">
            <v>PI</v>
          </cell>
          <cell r="C1986" t="str">
            <v>ITAUEIRA</v>
          </cell>
          <cell r="D1986" t="str">
            <v>220510</v>
          </cell>
          <cell r="E1986">
            <v>12138</v>
          </cell>
          <cell r="F1986">
            <v>9060390</v>
          </cell>
          <cell r="G1986">
            <v>8046</v>
          </cell>
          <cell r="H1986">
            <v>9022530</v>
          </cell>
          <cell r="I1986">
            <v>7235</v>
          </cell>
          <cell r="J1986">
            <v>7975013</v>
          </cell>
        </row>
        <row r="1987">
          <cell r="A1987">
            <v>220515</v>
          </cell>
          <cell r="B1987" t="str">
            <v>PI</v>
          </cell>
          <cell r="C1987" t="str">
            <v>JACOBINA DO PIAUÍ</v>
          </cell>
          <cell r="D1987" t="str">
            <v>220515</v>
          </cell>
          <cell r="F1987">
            <v>3382040</v>
          </cell>
          <cell r="H1987">
            <v>3561047</v>
          </cell>
          <cell r="J1987">
            <v>2793706</v>
          </cell>
        </row>
        <row r="1988">
          <cell r="A1988">
            <v>220520</v>
          </cell>
          <cell r="B1988" t="str">
            <v>PI</v>
          </cell>
          <cell r="C1988" t="str">
            <v>JAICÓS</v>
          </cell>
          <cell r="D1988" t="str">
            <v>220520</v>
          </cell>
          <cell r="E1988">
            <v>21665</v>
          </cell>
          <cell r="F1988">
            <v>14634686</v>
          </cell>
          <cell r="G1988">
            <v>311874</v>
          </cell>
          <cell r="H1988">
            <v>13280132</v>
          </cell>
          <cell r="J1988">
            <v>4931640</v>
          </cell>
        </row>
        <row r="1989">
          <cell r="A1989">
            <v>220525</v>
          </cell>
          <cell r="B1989" t="str">
            <v>PI</v>
          </cell>
          <cell r="C1989" t="str">
            <v>JARDIM DO MULATO</v>
          </cell>
          <cell r="D1989" t="str">
            <v>220525</v>
          </cell>
          <cell r="F1989">
            <v>1919316</v>
          </cell>
          <cell r="H1989">
            <v>2056410</v>
          </cell>
          <cell r="J1989">
            <v>1645128</v>
          </cell>
        </row>
        <row r="1990">
          <cell r="A1990">
            <v>220527</v>
          </cell>
          <cell r="B1990" t="str">
            <v>PI</v>
          </cell>
          <cell r="C1990" t="str">
            <v>JATOBÁ DO PIAUÍ</v>
          </cell>
          <cell r="D1990" t="str">
            <v>220527</v>
          </cell>
          <cell r="E1990">
            <v>5638</v>
          </cell>
          <cell r="F1990">
            <v>3232154</v>
          </cell>
          <cell r="G1990">
            <v>34078</v>
          </cell>
          <cell r="H1990">
            <v>2985228</v>
          </cell>
          <cell r="I1990">
            <v>21523</v>
          </cell>
          <cell r="J1990">
            <v>3004730</v>
          </cell>
        </row>
        <row r="1991">
          <cell r="A1991">
            <v>220530</v>
          </cell>
          <cell r="B1991" t="str">
            <v>PI</v>
          </cell>
          <cell r="C1991" t="str">
            <v>JERUMENHA</v>
          </cell>
          <cell r="D1991" t="str">
            <v>220530</v>
          </cell>
          <cell r="F1991">
            <v>961300</v>
          </cell>
          <cell r="G1991">
            <v>107965</v>
          </cell>
          <cell r="H1991">
            <v>939110</v>
          </cell>
          <cell r="J1991">
            <v>695558</v>
          </cell>
        </row>
        <row r="1992">
          <cell r="A1992">
            <v>220535</v>
          </cell>
          <cell r="B1992" t="str">
            <v>PI</v>
          </cell>
          <cell r="C1992" t="str">
            <v>JOÃO COSTA</v>
          </cell>
          <cell r="D1992" t="str">
            <v>220535</v>
          </cell>
          <cell r="E1992">
            <v>13760</v>
          </cell>
          <cell r="F1992">
            <v>14701799</v>
          </cell>
          <cell r="G1992">
            <v>792</v>
          </cell>
          <cell r="H1992">
            <v>14994637</v>
          </cell>
          <cell r="J1992">
            <v>11479566</v>
          </cell>
        </row>
        <row r="1993">
          <cell r="A1993">
            <v>220540</v>
          </cell>
          <cell r="B1993" t="str">
            <v>PI</v>
          </cell>
          <cell r="C1993" t="str">
            <v>JOAQUIM PIRES</v>
          </cell>
          <cell r="D1993" t="str">
            <v>220540</v>
          </cell>
          <cell r="F1993">
            <v>5107648</v>
          </cell>
          <cell r="H1993">
            <v>5472480</v>
          </cell>
          <cell r="J1993">
            <v>4377984</v>
          </cell>
        </row>
        <row r="1994">
          <cell r="A1994">
            <v>220545</v>
          </cell>
          <cell r="B1994" t="str">
            <v>PI</v>
          </cell>
          <cell r="C1994" t="str">
            <v>JOCA MARQUES</v>
          </cell>
          <cell r="D1994" t="str">
            <v>220545</v>
          </cell>
          <cell r="F1994">
            <v>103455</v>
          </cell>
          <cell r="G1994">
            <v>73</v>
          </cell>
          <cell r="H1994">
            <v>109394</v>
          </cell>
          <cell r="I1994">
            <v>919</v>
          </cell>
          <cell r="J1994">
            <v>168609</v>
          </cell>
        </row>
        <row r="1995">
          <cell r="A1995">
            <v>220551</v>
          </cell>
          <cell r="B1995" t="str">
            <v>PI</v>
          </cell>
          <cell r="C1995" t="str">
            <v>JUAZEIRO DO PIAUÍ</v>
          </cell>
          <cell r="D1995" t="str">
            <v>220551</v>
          </cell>
          <cell r="E1995">
            <v>472</v>
          </cell>
          <cell r="F1995">
            <v>64253</v>
          </cell>
          <cell r="G1995">
            <v>3292</v>
          </cell>
          <cell r="H1995">
            <v>89212</v>
          </cell>
          <cell r="I1995">
            <v>46</v>
          </cell>
          <cell r="J1995">
            <v>44418</v>
          </cell>
        </row>
        <row r="1996">
          <cell r="A1996">
            <v>220552</v>
          </cell>
          <cell r="B1996" t="str">
            <v>PI</v>
          </cell>
          <cell r="C1996" t="str">
            <v>JÚLIO BORGES</v>
          </cell>
          <cell r="D1996" t="str">
            <v>220552</v>
          </cell>
          <cell r="E1996">
            <v>479</v>
          </cell>
          <cell r="F1996">
            <v>1379231</v>
          </cell>
          <cell r="G1996">
            <v>1070</v>
          </cell>
          <cell r="H1996">
            <v>2093855</v>
          </cell>
          <cell r="I1996">
            <v>2639</v>
          </cell>
          <cell r="J1996">
            <v>1228879</v>
          </cell>
        </row>
        <row r="1997">
          <cell r="A1997">
            <v>220553</v>
          </cell>
          <cell r="B1997" t="str">
            <v>PI</v>
          </cell>
          <cell r="C1997" t="str">
            <v>JUREMA</v>
          </cell>
          <cell r="D1997" t="str">
            <v>220553</v>
          </cell>
          <cell r="F1997">
            <v>4437636</v>
          </cell>
          <cell r="G1997">
            <v>88777</v>
          </cell>
          <cell r="H1997">
            <v>4257505</v>
          </cell>
          <cell r="I1997">
            <v>8130</v>
          </cell>
          <cell r="J1997">
            <v>1406640</v>
          </cell>
        </row>
        <row r="1998">
          <cell r="A1998">
            <v>220555</v>
          </cell>
          <cell r="B1998" t="str">
            <v>PI</v>
          </cell>
          <cell r="C1998" t="str">
            <v>LAGOA ALEGRE</v>
          </cell>
          <cell r="D1998" t="str">
            <v>220555</v>
          </cell>
          <cell r="E1998">
            <v>47152</v>
          </cell>
          <cell r="F1998">
            <v>2084312</v>
          </cell>
          <cell r="G1998">
            <v>158935</v>
          </cell>
          <cell r="H1998">
            <v>4004945</v>
          </cell>
          <cell r="I1998">
            <v>33690</v>
          </cell>
          <cell r="J1998">
            <v>3073003</v>
          </cell>
        </row>
        <row r="1999">
          <cell r="A1999">
            <v>220557</v>
          </cell>
          <cell r="B1999" t="str">
            <v>PI</v>
          </cell>
          <cell r="C1999" t="str">
            <v>LAGOA DE SÃO FRANCISCO</v>
          </cell>
          <cell r="D1999" t="str">
            <v>220557</v>
          </cell>
          <cell r="F1999">
            <v>11340</v>
          </cell>
          <cell r="H1999">
            <v>12150</v>
          </cell>
          <cell r="J1999">
            <v>9720</v>
          </cell>
        </row>
        <row r="2000">
          <cell r="A2000">
            <v>220556</v>
          </cell>
          <cell r="B2000" t="str">
            <v>PI</v>
          </cell>
          <cell r="C2000" t="str">
            <v>LAGOA DO BARRO DO PIAUÍ</v>
          </cell>
          <cell r="D2000" t="str">
            <v>220556</v>
          </cell>
          <cell r="E2000">
            <v>75083</v>
          </cell>
          <cell r="F2000">
            <v>26641619</v>
          </cell>
          <cell r="H2000">
            <v>29541547</v>
          </cell>
          <cell r="J2000">
            <v>24718131</v>
          </cell>
        </row>
        <row r="2001">
          <cell r="A2001">
            <v>220559</v>
          </cell>
          <cell r="B2001" t="str">
            <v>PI</v>
          </cell>
          <cell r="C2001" t="str">
            <v>LAGOA DO SÍTIO</v>
          </cell>
          <cell r="D2001" t="str">
            <v>220559</v>
          </cell>
          <cell r="E2001">
            <v>3527</v>
          </cell>
          <cell r="F2001">
            <v>323830</v>
          </cell>
          <cell r="G2001">
            <v>6148</v>
          </cell>
          <cell r="H2001">
            <v>1077795</v>
          </cell>
          <cell r="I2001">
            <v>2910</v>
          </cell>
          <cell r="J2001">
            <v>1008774</v>
          </cell>
        </row>
        <row r="2002">
          <cell r="A2002">
            <v>220560</v>
          </cell>
          <cell r="B2002" t="str">
            <v>PI</v>
          </cell>
          <cell r="C2002" t="str">
            <v>LANDRI SALES</v>
          </cell>
          <cell r="D2002" t="str">
            <v>220560</v>
          </cell>
          <cell r="F2002">
            <v>445525</v>
          </cell>
          <cell r="H2002">
            <v>602760</v>
          </cell>
          <cell r="J2002">
            <v>613199</v>
          </cell>
        </row>
        <row r="2003">
          <cell r="A2003">
            <v>220570</v>
          </cell>
          <cell r="B2003" t="str">
            <v>PI</v>
          </cell>
          <cell r="C2003" t="str">
            <v>LUÍS CORREIA</v>
          </cell>
          <cell r="D2003" t="str">
            <v>220570</v>
          </cell>
          <cell r="F2003">
            <v>9391564</v>
          </cell>
          <cell r="H2003">
            <v>10062390</v>
          </cell>
          <cell r="J2003">
            <v>8049912</v>
          </cell>
        </row>
        <row r="2004">
          <cell r="A2004">
            <v>220580</v>
          </cell>
          <cell r="B2004" t="str">
            <v>PI</v>
          </cell>
          <cell r="C2004" t="str">
            <v>LUZILÂNDIA</v>
          </cell>
          <cell r="D2004" t="str">
            <v>220580</v>
          </cell>
          <cell r="E2004">
            <v>24412</v>
          </cell>
          <cell r="F2004">
            <v>6040027</v>
          </cell>
          <cell r="H2004">
            <v>5955960</v>
          </cell>
          <cell r="I2004">
            <v>4635</v>
          </cell>
          <cell r="J2004">
            <v>5209218</v>
          </cell>
        </row>
        <row r="2005">
          <cell r="A2005">
            <v>220585</v>
          </cell>
          <cell r="B2005" t="str">
            <v>PI</v>
          </cell>
          <cell r="C2005" t="str">
            <v>MADEIRO</v>
          </cell>
          <cell r="D2005" t="str">
            <v>220585</v>
          </cell>
          <cell r="F2005">
            <v>294784</v>
          </cell>
          <cell r="H2005">
            <v>315840</v>
          </cell>
          <cell r="J2005">
            <v>356991</v>
          </cell>
        </row>
        <row r="2006">
          <cell r="A2006">
            <v>220590</v>
          </cell>
          <cell r="B2006" t="str">
            <v>PI</v>
          </cell>
          <cell r="C2006" t="str">
            <v>MANOEL EMÍDIO</v>
          </cell>
          <cell r="D2006" t="str">
            <v>220590</v>
          </cell>
          <cell r="F2006">
            <v>5853522</v>
          </cell>
          <cell r="H2006">
            <v>7926315</v>
          </cell>
          <cell r="J2006">
            <v>7056900</v>
          </cell>
        </row>
        <row r="2007">
          <cell r="A2007">
            <v>220595</v>
          </cell>
          <cell r="B2007" t="str">
            <v>PI</v>
          </cell>
          <cell r="C2007" t="str">
            <v>MARCOLÂNDIA</v>
          </cell>
          <cell r="D2007" t="str">
            <v>220595</v>
          </cell>
          <cell r="F2007">
            <v>14000</v>
          </cell>
          <cell r="H2007">
            <v>15000</v>
          </cell>
          <cell r="I2007">
            <v>510</v>
          </cell>
          <cell r="J2007">
            <v>80132</v>
          </cell>
        </row>
        <row r="2008">
          <cell r="A2008">
            <v>220600</v>
          </cell>
          <cell r="B2008" t="str">
            <v>PI</v>
          </cell>
          <cell r="C2008" t="str">
            <v>MARCOS PARENTE</v>
          </cell>
          <cell r="D2008" t="str">
            <v>220600</v>
          </cell>
          <cell r="F2008">
            <v>23223</v>
          </cell>
          <cell r="H2008">
            <v>145590</v>
          </cell>
          <cell r="J2008">
            <v>116472</v>
          </cell>
        </row>
        <row r="2009">
          <cell r="A2009">
            <v>220605</v>
          </cell>
          <cell r="B2009" t="str">
            <v>PI</v>
          </cell>
          <cell r="C2009" t="str">
            <v>MASSAPÊ DO PIAUÍ</v>
          </cell>
          <cell r="D2009" t="str">
            <v>220605</v>
          </cell>
          <cell r="F2009">
            <v>2752398</v>
          </cell>
          <cell r="H2009">
            <v>2822830</v>
          </cell>
          <cell r="J2009">
            <v>2127879</v>
          </cell>
        </row>
        <row r="2010">
          <cell r="A2010">
            <v>220610</v>
          </cell>
          <cell r="B2010" t="str">
            <v>PI</v>
          </cell>
          <cell r="C2010" t="str">
            <v>MATIAS OLÍMPIO</v>
          </cell>
          <cell r="D2010" t="str">
            <v>220610</v>
          </cell>
          <cell r="F2010">
            <v>1307908</v>
          </cell>
          <cell r="H2010">
            <v>1401330</v>
          </cell>
          <cell r="I2010">
            <v>6439</v>
          </cell>
          <cell r="J2010">
            <v>1037357</v>
          </cell>
        </row>
        <row r="2011">
          <cell r="A2011">
            <v>220620</v>
          </cell>
          <cell r="B2011" t="str">
            <v>PI</v>
          </cell>
          <cell r="C2011" t="str">
            <v>MIGUEL ALVES</v>
          </cell>
          <cell r="D2011" t="str">
            <v>220620</v>
          </cell>
          <cell r="F2011">
            <v>5135872</v>
          </cell>
          <cell r="H2011">
            <v>5502720</v>
          </cell>
          <cell r="J2011">
            <v>5112894</v>
          </cell>
        </row>
        <row r="2012">
          <cell r="A2012">
            <v>220630</v>
          </cell>
          <cell r="B2012" t="str">
            <v>PI</v>
          </cell>
          <cell r="C2012" t="str">
            <v>MIGUEL LEÃO</v>
          </cell>
          <cell r="D2012" t="str">
            <v>220630</v>
          </cell>
          <cell r="E2012">
            <v>7290</v>
          </cell>
          <cell r="F2012">
            <v>876531</v>
          </cell>
          <cell r="G2012">
            <v>11741</v>
          </cell>
          <cell r="H2012">
            <v>815815</v>
          </cell>
          <cell r="I2012">
            <v>16039</v>
          </cell>
          <cell r="J2012">
            <v>704776</v>
          </cell>
        </row>
        <row r="2013">
          <cell r="A2013">
            <v>220640</v>
          </cell>
          <cell r="B2013" t="str">
            <v>PI</v>
          </cell>
          <cell r="C2013" t="str">
            <v>MONSENHOR GIL</v>
          </cell>
          <cell r="D2013" t="str">
            <v>220640</v>
          </cell>
          <cell r="F2013">
            <v>0</v>
          </cell>
          <cell r="H2013">
            <v>0</v>
          </cell>
          <cell r="J2013">
            <v>0</v>
          </cell>
        </row>
        <row r="2014">
          <cell r="A2014">
            <v>220650</v>
          </cell>
          <cell r="B2014" t="str">
            <v>PI</v>
          </cell>
          <cell r="C2014" t="str">
            <v>MONSENHOR HIPÓLITO</v>
          </cell>
          <cell r="D2014" t="str">
            <v>220650</v>
          </cell>
          <cell r="E2014">
            <v>1087</v>
          </cell>
          <cell r="F2014">
            <v>299131</v>
          </cell>
          <cell r="G2014">
            <v>740</v>
          </cell>
          <cell r="H2014">
            <v>231247</v>
          </cell>
          <cell r="I2014">
            <v>2</v>
          </cell>
          <cell r="J2014">
            <v>169324</v>
          </cell>
        </row>
        <row r="2015">
          <cell r="A2015">
            <v>220660</v>
          </cell>
          <cell r="B2015" t="str">
            <v>PI</v>
          </cell>
          <cell r="C2015" t="str">
            <v>MONTE ALEGRE DO PIAUÍ</v>
          </cell>
          <cell r="D2015" t="str">
            <v>220660</v>
          </cell>
          <cell r="F2015">
            <v>10249275</v>
          </cell>
          <cell r="G2015">
            <v>214586</v>
          </cell>
          <cell r="H2015">
            <v>8789459</v>
          </cell>
          <cell r="I2015">
            <v>133501</v>
          </cell>
          <cell r="J2015">
            <v>1446124</v>
          </cell>
        </row>
        <row r="2016">
          <cell r="A2016">
            <v>220665</v>
          </cell>
          <cell r="B2016" t="str">
            <v>PI</v>
          </cell>
          <cell r="C2016" t="str">
            <v>MORRO CABEÇA NO TEMPO</v>
          </cell>
          <cell r="D2016" t="str">
            <v>220665</v>
          </cell>
          <cell r="F2016">
            <v>12105278</v>
          </cell>
          <cell r="H2016">
            <v>12753855</v>
          </cell>
          <cell r="J2016">
            <v>10070679</v>
          </cell>
        </row>
        <row r="2017">
          <cell r="A2017">
            <v>220667</v>
          </cell>
          <cell r="B2017" t="str">
            <v>PI</v>
          </cell>
          <cell r="C2017" t="str">
            <v>MORRO DO CHAPÉU DO PIAUÍ</v>
          </cell>
          <cell r="D2017" t="str">
            <v>220667</v>
          </cell>
          <cell r="E2017">
            <v>12428</v>
          </cell>
          <cell r="F2017">
            <v>1230920</v>
          </cell>
          <cell r="G2017">
            <v>8436</v>
          </cell>
          <cell r="H2017">
            <v>1014778</v>
          </cell>
          <cell r="I2017">
            <v>8716</v>
          </cell>
          <cell r="J2017">
            <v>540123</v>
          </cell>
        </row>
        <row r="2018">
          <cell r="A2018">
            <v>220669</v>
          </cell>
          <cell r="B2018" t="str">
            <v>PI</v>
          </cell>
          <cell r="C2018" t="str">
            <v>MURICI DOS PORTELAS</v>
          </cell>
          <cell r="D2018" t="str">
            <v>220669</v>
          </cell>
          <cell r="F2018">
            <v>2533303</v>
          </cell>
          <cell r="H2018">
            <v>2598090</v>
          </cell>
          <cell r="I2018">
            <v>20842</v>
          </cell>
          <cell r="J2018">
            <v>1555677</v>
          </cell>
        </row>
        <row r="2019">
          <cell r="A2019">
            <v>220670</v>
          </cell>
          <cell r="B2019" t="str">
            <v>PI</v>
          </cell>
          <cell r="C2019" t="str">
            <v>NAZARÉ DO PIAUÍ</v>
          </cell>
          <cell r="D2019" t="str">
            <v>220670</v>
          </cell>
          <cell r="F2019">
            <v>975469</v>
          </cell>
          <cell r="G2019">
            <v>2710</v>
          </cell>
          <cell r="H2019">
            <v>1654883</v>
          </cell>
          <cell r="I2019">
            <v>1552</v>
          </cell>
          <cell r="J2019">
            <v>1846034</v>
          </cell>
        </row>
        <row r="2020">
          <cell r="A2020">
            <v>220672</v>
          </cell>
          <cell r="B2020" t="str">
            <v>PI</v>
          </cell>
          <cell r="C2020" t="str">
            <v>NAZÁRIA</v>
          </cell>
          <cell r="D2020" t="str">
            <v>220672</v>
          </cell>
          <cell r="G2020">
            <v>400</v>
          </cell>
          <cell r="H2020">
            <v>106745</v>
          </cell>
          <cell r="I2020">
            <v>84719</v>
          </cell>
          <cell r="J2020">
            <v>3816879</v>
          </cell>
        </row>
        <row r="2021">
          <cell r="A2021">
            <v>220675</v>
          </cell>
          <cell r="B2021" t="str">
            <v>PI</v>
          </cell>
          <cell r="C2021" t="str">
            <v>NOSSA SENHORA DE NAZARÉ</v>
          </cell>
          <cell r="D2021" t="str">
            <v>220675</v>
          </cell>
          <cell r="E2021">
            <v>12314</v>
          </cell>
          <cell r="F2021">
            <v>1640171</v>
          </cell>
          <cell r="G2021">
            <v>6833</v>
          </cell>
          <cell r="H2021">
            <v>1594457</v>
          </cell>
          <cell r="I2021">
            <v>7856</v>
          </cell>
          <cell r="J2021">
            <v>1138780</v>
          </cell>
        </row>
        <row r="2022">
          <cell r="A2022">
            <v>220795</v>
          </cell>
          <cell r="B2022" t="str">
            <v>PI</v>
          </cell>
          <cell r="C2022" t="str">
            <v>NOVA SANTA RITA</v>
          </cell>
          <cell r="D2022" t="str">
            <v>220795</v>
          </cell>
          <cell r="E2022">
            <v>21102</v>
          </cell>
          <cell r="F2022">
            <v>18331180</v>
          </cell>
          <cell r="H2022">
            <v>19240710</v>
          </cell>
          <cell r="J2022">
            <v>15374964</v>
          </cell>
        </row>
        <row r="2023">
          <cell r="A2023">
            <v>220690</v>
          </cell>
          <cell r="B2023" t="str">
            <v>PI</v>
          </cell>
          <cell r="C2023" t="str">
            <v>NOVO ORIENTE DO PIAUÍ</v>
          </cell>
          <cell r="D2023" t="str">
            <v>220690</v>
          </cell>
          <cell r="F2023">
            <v>1200780</v>
          </cell>
          <cell r="H2023">
            <v>1286550</v>
          </cell>
          <cell r="J2023">
            <v>1029240</v>
          </cell>
        </row>
        <row r="2024">
          <cell r="A2024">
            <v>220695</v>
          </cell>
          <cell r="B2024" t="str">
            <v>PI</v>
          </cell>
          <cell r="C2024" t="str">
            <v>NOVO SANTO ANTÔNIO</v>
          </cell>
          <cell r="D2024" t="str">
            <v>220695</v>
          </cell>
          <cell r="F2024">
            <v>5343996</v>
          </cell>
          <cell r="H2024">
            <v>5725710</v>
          </cell>
          <cell r="J2024">
            <v>4580568</v>
          </cell>
        </row>
        <row r="2025">
          <cell r="A2025">
            <v>220700</v>
          </cell>
          <cell r="B2025" t="str">
            <v>PI</v>
          </cell>
          <cell r="C2025" t="str">
            <v>OEIRAS</v>
          </cell>
          <cell r="D2025" t="str">
            <v>220700</v>
          </cell>
          <cell r="F2025">
            <v>28000</v>
          </cell>
          <cell r="H2025">
            <v>30000</v>
          </cell>
          <cell r="J2025">
            <v>24000</v>
          </cell>
        </row>
        <row r="2026">
          <cell r="A2026">
            <v>220710</v>
          </cell>
          <cell r="B2026" t="str">
            <v>PI</v>
          </cell>
          <cell r="C2026" t="str">
            <v>OLHO D'ÁGUA DO PIAUÍ</v>
          </cell>
          <cell r="D2026" t="str">
            <v>220710</v>
          </cell>
          <cell r="F2026">
            <v>763183</v>
          </cell>
          <cell r="H2026">
            <v>774453</v>
          </cell>
          <cell r="J2026">
            <v>646619</v>
          </cell>
        </row>
        <row r="2027">
          <cell r="A2027">
            <v>220720</v>
          </cell>
          <cell r="B2027" t="str">
            <v>PI</v>
          </cell>
          <cell r="C2027" t="str">
            <v>PADRE MARCOS</v>
          </cell>
          <cell r="D2027" t="str">
            <v>220720</v>
          </cell>
          <cell r="E2027">
            <v>33661</v>
          </cell>
          <cell r="F2027">
            <v>99381509</v>
          </cell>
          <cell r="H2027">
            <v>106224394</v>
          </cell>
          <cell r="I2027">
            <v>2638945</v>
          </cell>
          <cell r="J2027">
            <v>29985944</v>
          </cell>
        </row>
        <row r="2028">
          <cell r="A2028">
            <v>220730</v>
          </cell>
          <cell r="B2028" t="str">
            <v>PI</v>
          </cell>
          <cell r="C2028" t="str">
            <v>PAES LANDIM</v>
          </cell>
          <cell r="D2028" t="str">
            <v>220730</v>
          </cell>
          <cell r="F2028">
            <v>2350880</v>
          </cell>
          <cell r="H2028">
            <v>2518800</v>
          </cell>
          <cell r="J2028">
            <v>2015040</v>
          </cell>
        </row>
        <row r="2029">
          <cell r="A2029">
            <v>220735</v>
          </cell>
          <cell r="B2029" t="str">
            <v>PI</v>
          </cell>
          <cell r="C2029" t="str">
            <v>PAJEÚ DO PIAUÍ</v>
          </cell>
          <cell r="D2029" t="str">
            <v>220735</v>
          </cell>
          <cell r="E2029">
            <v>33811</v>
          </cell>
          <cell r="F2029">
            <v>13994135</v>
          </cell>
          <cell r="G2029">
            <v>3606</v>
          </cell>
          <cell r="H2029">
            <v>14731831</v>
          </cell>
          <cell r="J2029">
            <v>13506948</v>
          </cell>
        </row>
        <row r="2030">
          <cell r="A2030">
            <v>220740</v>
          </cell>
          <cell r="B2030" t="str">
            <v>PI</v>
          </cell>
          <cell r="C2030" t="str">
            <v>PALMEIRA DO PIAUÍ</v>
          </cell>
          <cell r="D2030" t="str">
            <v>220740</v>
          </cell>
          <cell r="F2030">
            <v>4744504</v>
          </cell>
          <cell r="H2030">
            <v>4550351</v>
          </cell>
          <cell r="J2030">
            <v>3537048</v>
          </cell>
        </row>
        <row r="2031">
          <cell r="A2031">
            <v>220750</v>
          </cell>
          <cell r="B2031" t="str">
            <v>PI</v>
          </cell>
          <cell r="C2031" t="str">
            <v>PALMEIRAIS</v>
          </cell>
          <cell r="D2031" t="str">
            <v>220750</v>
          </cell>
          <cell r="E2031">
            <v>16085</v>
          </cell>
          <cell r="F2031">
            <v>13702836</v>
          </cell>
          <cell r="G2031">
            <v>13477</v>
          </cell>
          <cell r="H2031">
            <v>14293824</v>
          </cell>
          <cell r="I2031">
            <v>16230</v>
          </cell>
          <cell r="J2031">
            <v>11737868</v>
          </cell>
        </row>
        <row r="2032">
          <cell r="A2032">
            <v>220755</v>
          </cell>
          <cell r="B2032" t="str">
            <v>PI</v>
          </cell>
          <cell r="C2032" t="str">
            <v>PAQUETÁ</v>
          </cell>
          <cell r="D2032" t="str">
            <v>220755</v>
          </cell>
          <cell r="E2032">
            <v>3570</v>
          </cell>
          <cell r="F2032">
            <v>1764590</v>
          </cell>
          <cell r="G2032">
            <v>9225</v>
          </cell>
          <cell r="H2032">
            <v>2763739</v>
          </cell>
          <cell r="J2032">
            <v>2008522</v>
          </cell>
        </row>
        <row r="2033">
          <cell r="A2033">
            <v>220760</v>
          </cell>
          <cell r="B2033" t="str">
            <v>PI</v>
          </cell>
          <cell r="C2033" t="str">
            <v>PARNAGUÁ</v>
          </cell>
          <cell r="D2033" t="str">
            <v>220760</v>
          </cell>
          <cell r="E2033">
            <v>130181</v>
          </cell>
          <cell r="F2033">
            <v>2864810</v>
          </cell>
          <cell r="H2033">
            <v>577940</v>
          </cell>
          <cell r="J2033">
            <v>448200</v>
          </cell>
        </row>
        <row r="2034">
          <cell r="A2034">
            <v>220770</v>
          </cell>
          <cell r="B2034" t="str">
            <v>PI</v>
          </cell>
          <cell r="C2034" t="str">
            <v>PARNAÍBA</v>
          </cell>
          <cell r="D2034" t="str">
            <v>220770</v>
          </cell>
          <cell r="F2034">
            <v>562800</v>
          </cell>
          <cell r="H2034">
            <v>603000</v>
          </cell>
          <cell r="J2034">
            <v>482400</v>
          </cell>
        </row>
        <row r="2035">
          <cell r="A2035">
            <v>220777</v>
          </cell>
          <cell r="B2035" t="str">
            <v>PI</v>
          </cell>
          <cell r="C2035" t="str">
            <v>PATOS DO PIAUÍ</v>
          </cell>
          <cell r="D2035" t="str">
            <v>220777</v>
          </cell>
          <cell r="F2035">
            <v>30667670</v>
          </cell>
          <cell r="G2035">
            <v>827321</v>
          </cell>
          <cell r="H2035">
            <v>21672683</v>
          </cell>
          <cell r="J2035">
            <v>6947238</v>
          </cell>
        </row>
        <row r="2036">
          <cell r="A2036">
            <v>220779</v>
          </cell>
          <cell r="B2036" t="str">
            <v>PI</v>
          </cell>
          <cell r="C2036" t="str">
            <v>PAU D'ARCO DO PIAUÍ</v>
          </cell>
          <cell r="D2036" t="str">
            <v>220779</v>
          </cell>
          <cell r="F2036">
            <v>9181984</v>
          </cell>
          <cell r="H2036">
            <v>10619832</v>
          </cell>
          <cell r="I2036">
            <v>112283</v>
          </cell>
          <cell r="J2036">
            <v>8005458</v>
          </cell>
        </row>
        <row r="2037">
          <cell r="A2037">
            <v>220780</v>
          </cell>
          <cell r="B2037" t="str">
            <v>PI</v>
          </cell>
          <cell r="C2037" t="str">
            <v>PAULISTANA</v>
          </cell>
          <cell r="D2037" t="str">
            <v>220780</v>
          </cell>
          <cell r="F2037">
            <v>2450588</v>
          </cell>
          <cell r="H2037">
            <v>2625630</v>
          </cell>
          <cell r="J2037">
            <v>2100504</v>
          </cell>
        </row>
        <row r="2038">
          <cell r="A2038">
            <v>220785</v>
          </cell>
          <cell r="B2038" t="str">
            <v>PI</v>
          </cell>
          <cell r="C2038" t="str">
            <v>PAVUSSU</v>
          </cell>
          <cell r="D2038" t="str">
            <v>220785</v>
          </cell>
          <cell r="E2038">
            <v>14778</v>
          </cell>
          <cell r="F2038">
            <v>3712886</v>
          </cell>
          <cell r="G2038">
            <v>11201</v>
          </cell>
          <cell r="H2038">
            <v>3725917</v>
          </cell>
          <cell r="I2038">
            <v>20594</v>
          </cell>
          <cell r="J2038">
            <v>2802569</v>
          </cell>
        </row>
        <row r="2039">
          <cell r="A2039">
            <v>220793</v>
          </cell>
          <cell r="B2039" t="str">
            <v>PI</v>
          </cell>
          <cell r="C2039" t="str">
            <v>PEDRO LAURENTINO</v>
          </cell>
          <cell r="D2039" t="str">
            <v>220793</v>
          </cell>
          <cell r="F2039">
            <v>295845</v>
          </cell>
          <cell r="G2039">
            <v>5404</v>
          </cell>
          <cell r="H2039">
            <v>266376</v>
          </cell>
          <cell r="J2039">
            <v>96571</v>
          </cell>
        </row>
        <row r="2040">
          <cell r="A2040">
            <v>220800</v>
          </cell>
          <cell r="B2040" t="str">
            <v>PI</v>
          </cell>
          <cell r="C2040" t="str">
            <v>PICOS</v>
          </cell>
          <cell r="D2040" t="str">
            <v>220800</v>
          </cell>
          <cell r="E2040">
            <v>60066</v>
          </cell>
          <cell r="F2040">
            <v>2968880</v>
          </cell>
          <cell r="G2040">
            <v>43629</v>
          </cell>
          <cell r="H2040">
            <v>1793088</v>
          </cell>
          <cell r="J2040">
            <v>682176</v>
          </cell>
        </row>
        <row r="2041">
          <cell r="A2041">
            <v>220810</v>
          </cell>
          <cell r="B2041" t="str">
            <v>PI</v>
          </cell>
          <cell r="C2041" t="str">
            <v>PIMENTEIRAS</v>
          </cell>
          <cell r="D2041" t="str">
            <v>220810</v>
          </cell>
          <cell r="F2041">
            <v>817522</v>
          </cell>
          <cell r="G2041">
            <v>45942</v>
          </cell>
          <cell r="H2041">
            <v>916936</v>
          </cell>
          <cell r="I2041">
            <v>4000</v>
          </cell>
          <cell r="J2041">
            <v>553400</v>
          </cell>
        </row>
        <row r="2042">
          <cell r="A2042">
            <v>220820</v>
          </cell>
          <cell r="B2042" t="str">
            <v>PI</v>
          </cell>
          <cell r="C2042" t="str">
            <v>PIO IX</v>
          </cell>
          <cell r="D2042" t="str">
            <v>220820</v>
          </cell>
          <cell r="E2042">
            <v>1709</v>
          </cell>
          <cell r="F2042">
            <v>3762186</v>
          </cell>
          <cell r="H2042">
            <v>3960150</v>
          </cell>
          <cell r="J2042">
            <v>3168120</v>
          </cell>
        </row>
        <row r="2043">
          <cell r="A2043">
            <v>220830</v>
          </cell>
          <cell r="B2043" t="str">
            <v>PI</v>
          </cell>
          <cell r="C2043" t="str">
            <v>PIRACURUCA</v>
          </cell>
          <cell r="D2043" t="str">
            <v>220830</v>
          </cell>
          <cell r="F2043">
            <v>12248096</v>
          </cell>
          <cell r="H2043">
            <v>13122960</v>
          </cell>
          <cell r="J2043">
            <v>10498368</v>
          </cell>
        </row>
        <row r="2044">
          <cell r="A2044">
            <v>220840</v>
          </cell>
          <cell r="B2044" t="str">
            <v>PI</v>
          </cell>
          <cell r="C2044" t="str">
            <v>PIRIPIRI</v>
          </cell>
          <cell r="D2044" t="str">
            <v>220840</v>
          </cell>
          <cell r="F2044">
            <v>36953532</v>
          </cell>
          <cell r="H2044">
            <v>39593070</v>
          </cell>
          <cell r="J2044">
            <v>31874579</v>
          </cell>
        </row>
        <row r="2045">
          <cell r="A2045">
            <v>220850</v>
          </cell>
          <cell r="B2045" t="str">
            <v>PI</v>
          </cell>
          <cell r="C2045" t="str">
            <v>PORTO</v>
          </cell>
          <cell r="D2045" t="str">
            <v>220850</v>
          </cell>
          <cell r="F2045">
            <v>810068</v>
          </cell>
          <cell r="H2045">
            <v>867930</v>
          </cell>
          <cell r="J2045">
            <v>694344</v>
          </cell>
        </row>
        <row r="2046">
          <cell r="A2046">
            <v>220855</v>
          </cell>
          <cell r="B2046" t="str">
            <v>PI</v>
          </cell>
          <cell r="C2046" t="str">
            <v>PORTO ALEGRE DO PIAUÍ</v>
          </cell>
          <cell r="D2046" t="str">
            <v>220855</v>
          </cell>
          <cell r="F2046">
            <v>4955160</v>
          </cell>
          <cell r="H2046">
            <v>7141757</v>
          </cell>
          <cell r="J2046">
            <v>6212811</v>
          </cell>
        </row>
        <row r="2047">
          <cell r="A2047">
            <v>220860</v>
          </cell>
          <cell r="B2047" t="str">
            <v>PI</v>
          </cell>
          <cell r="C2047" t="str">
            <v>PRATA DO PIAUÍ</v>
          </cell>
          <cell r="D2047" t="str">
            <v>220860</v>
          </cell>
          <cell r="F2047">
            <v>578620</v>
          </cell>
          <cell r="H2047">
            <v>619950</v>
          </cell>
          <cell r="J2047">
            <v>495960</v>
          </cell>
        </row>
        <row r="2048">
          <cell r="A2048">
            <v>220865</v>
          </cell>
          <cell r="B2048" t="str">
            <v>PI</v>
          </cell>
          <cell r="C2048" t="str">
            <v>QUEIMADA NOVA</v>
          </cell>
          <cell r="D2048" t="str">
            <v>220865</v>
          </cell>
          <cell r="E2048">
            <v>93594</v>
          </cell>
          <cell r="F2048">
            <v>3440208</v>
          </cell>
          <cell r="G2048">
            <v>11417</v>
          </cell>
          <cell r="H2048">
            <v>3012589</v>
          </cell>
          <cell r="J2048">
            <v>2128111</v>
          </cell>
        </row>
        <row r="2049">
          <cell r="A2049">
            <v>220870</v>
          </cell>
          <cell r="B2049" t="str">
            <v>PI</v>
          </cell>
          <cell r="C2049" t="str">
            <v>REDENÇÃO DO GURGUÉIA</v>
          </cell>
          <cell r="D2049" t="str">
            <v>220870</v>
          </cell>
          <cell r="F2049">
            <v>1806114</v>
          </cell>
          <cell r="G2049">
            <v>58234</v>
          </cell>
          <cell r="H2049">
            <v>1771807</v>
          </cell>
          <cell r="J2049">
            <v>1970894</v>
          </cell>
        </row>
        <row r="2050">
          <cell r="A2050">
            <v>220880</v>
          </cell>
          <cell r="B2050" t="str">
            <v>PI</v>
          </cell>
          <cell r="C2050" t="str">
            <v>REGENERAÇÃO</v>
          </cell>
          <cell r="D2050" t="str">
            <v>220880</v>
          </cell>
          <cell r="F2050">
            <v>212801</v>
          </cell>
          <cell r="H2050">
            <v>209620</v>
          </cell>
          <cell r="J2050">
            <v>161896</v>
          </cell>
        </row>
        <row r="2051">
          <cell r="A2051">
            <v>220887</v>
          </cell>
          <cell r="B2051" t="str">
            <v>PI</v>
          </cell>
          <cell r="C2051" t="str">
            <v>RIBEIRA DO PIAUÍ</v>
          </cell>
          <cell r="D2051" t="str">
            <v>220887</v>
          </cell>
          <cell r="E2051">
            <v>59137</v>
          </cell>
          <cell r="F2051">
            <v>10766211</v>
          </cell>
          <cell r="G2051">
            <v>16283</v>
          </cell>
          <cell r="H2051">
            <v>11261793</v>
          </cell>
          <cell r="I2051">
            <v>44837</v>
          </cell>
          <cell r="J2051">
            <v>8672720</v>
          </cell>
        </row>
        <row r="2052">
          <cell r="A2052">
            <v>220890</v>
          </cell>
          <cell r="B2052" t="str">
            <v>PI</v>
          </cell>
          <cell r="C2052" t="str">
            <v>RIBEIRO GONÇALVES</v>
          </cell>
          <cell r="D2052" t="str">
            <v>220890</v>
          </cell>
          <cell r="F2052">
            <v>1350095</v>
          </cell>
          <cell r="H2052">
            <v>1353001</v>
          </cell>
          <cell r="J2052">
            <v>1412470</v>
          </cell>
        </row>
        <row r="2053">
          <cell r="A2053">
            <v>220900</v>
          </cell>
          <cell r="B2053" t="str">
            <v>PI</v>
          </cell>
          <cell r="C2053" t="str">
            <v>RIO GRANDE DO PIAUÍ</v>
          </cell>
          <cell r="D2053" t="str">
            <v>220900</v>
          </cell>
          <cell r="F2053">
            <v>1295520</v>
          </cell>
          <cell r="H2053">
            <v>1387500</v>
          </cell>
          <cell r="J2053">
            <v>1110000</v>
          </cell>
        </row>
        <row r="2054">
          <cell r="A2054">
            <v>220910</v>
          </cell>
          <cell r="B2054" t="str">
            <v>PI</v>
          </cell>
          <cell r="C2054" t="str">
            <v>SANTA CRUZ DO PIAUÍ</v>
          </cell>
          <cell r="D2054" t="str">
            <v>220910</v>
          </cell>
          <cell r="E2054">
            <v>75527</v>
          </cell>
          <cell r="F2054">
            <v>4027396</v>
          </cell>
          <cell r="G2054">
            <v>62555</v>
          </cell>
          <cell r="H2054">
            <v>4701288</v>
          </cell>
          <cell r="I2054">
            <v>8455</v>
          </cell>
          <cell r="J2054">
            <v>2700118</v>
          </cell>
        </row>
        <row r="2055">
          <cell r="A2055">
            <v>220920</v>
          </cell>
          <cell r="B2055" t="str">
            <v>PI</v>
          </cell>
          <cell r="C2055" t="str">
            <v>SANTA FILOMENA</v>
          </cell>
          <cell r="D2055" t="str">
            <v>220920</v>
          </cell>
          <cell r="F2055">
            <v>4924104</v>
          </cell>
          <cell r="H2055">
            <v>5238506</v>
          </cell>
          <cell r="J2055">
            <v>4231014</v>
          </cell>
        </row>
        <row r="2056">
          <cell r="A2056">
            <v>220930</v>
          </cell>
          <cell r="B2056" t="str">
            <v>PI</v>
          </cell>
          <cell r="C2056" t="str">
            <v>SANTA LUZ</v>
          </cell>
          <cell r="D2056" t="str">
            <v>220930</v>
          </cell>
          <cell r="F2056">
            <v>2460780</v>
          </cell>
          <cell r="H2056">
            <v>2636550</v>
          </cell>
          <cell r="I2056">
            <v>18940</v>
          </cell>
          <cell r="J2056">
            <v>2071360</v>
          </cell>
        </row>
        <row r="2057">
          <cell r="A2057">
            <v>220937</v>
          </cell>
          <cell r="B2057" t="str">
            <v>PI</v>
          </cell>
          <cell r="C2057" t="str">
            <v>SANTA ROSA DO PIAUÍ</v>
          </cell>
          <cell r="D2057" t="str">
            <v>220937</v>
          </cell>
          <cell r="F2057">
            <v>4606383</v>
          </cell>
          <cell r="H2057">
            <v>4930950</v>
          </cell>
          <cell r="J2057">
            <v>3944760</v>
          </cell>
        </row>
        <row r="2058">
          <cell r="A2058">
            <v>220935</v>
          </cell>
          <cell r="B2058" t="str">
            <v>PI</v>
          </cell>
          <cell r="C2058" t="str">
            <v>SANTANA DO PIAUÍ</v>
          </cell>
          <cell r="D2058" t="str">
            <v>220935</v>
          </cell>
          <cell r="E2058">
            <v>5211</v>
          </cell>
          <cell r="F2058">
            <v>2121403</v>
          </cell>
          <cell r="G2058">
            <v>21847</v>
          </cell>
          <cell r="H2058">
            <v>2081315</v>
          </cell>
          <cell r="I2058">
            <v>103208</v>
          </cell>
          <cell r="J2058">
            <v>2094786</v>
          </cell>
        </row>
        <row r="2059">
          <cell r="A2059">
            <v>220945</v>
          </cell>
          <cell r="B2059" t="str">
            <v>PI</v>
          </cell>
          <cell r="C2059" t="str">
            <v>SANTO ANTÔNIO DOS MILAGRES</v>
          </cell>
          <cell r="D2059" t="str">
            <v>220945</v>
          </cell>
          <cell r="F2059">
            <v>726628</v>
          </cell>
          <cell r="H2059">
            <v>778530</v>
          </cell>
          <cell r="J2059">
            <v>622824</v>
          </cell>
        </row>
        <row r="2060">
          <cell r="A2060">
            <v>220955</v>
          </cell>
          <cell r="B2060" t="str">
            <v>PI</v>
          </cell>
          <cell r="C2060" t="str">
            <v>SÃO BRAZ DO PIAUÍ</v>
          </cell>
          <cell r="D2060" t="str">
            <v>220955</v>
          </cell>
          <cell r="F2060">
            <v>3016950</v>
          </cell>
          <cell r="H2060">
            <v>3451757</v>
          </cell>
          <cell r="J2060">
            <v>3285883</v>
          </cell>
        </row>
        <row r="2061">
          <cell r="A2061">
            <v>220965</v>
          </cell>
          <cell r="B2061" t="str">
            <v>PI</v>
          </cell>
          <cell r="C2061" t="str">
            <v>SÃO FRANCISCO DE ASSIS DO PIAUÍ</v>
          </cell>
          <cell r="D2061" t="str">
            <v>220965</v>
          </cell>
          <cell r="E2061">
            <v>59581</v>
          </cell>
          <cell r="F2061">
            <v>1487771</v>
          </cell>
          <cell r="G2061">
            <v>2125</v>
          </cell>
          <cell r="H2061">
            <v>1091762</v>
          </cell>
          <cell r="I2061">
            <v>20347</v>
          </cell>
          <cell r="J2061">
            <v>892276</v>
          </cell>
        </row>
        <row r="2062">
          <cell r="A2062">
            <v>220970</v>
          </cell>
          <cell r="B2062" t="str">
            <v>PI</v>
          </cell>
          <cell r="C2062" t="str">
            <v>SÃO FRANCISCO DO PIAUÍ</v>
          </cell>
          <cell r="D2062" t="str">
            <v>220970</v>
          </cell>
          <cell r="F2062">
            <v>457284</v>
          </cell>
          <cell r="G2062">
            <v>230</v>
          </cell>
          <cell r="H2062">
            <v>420625</v>
          </cell>
          <cell r="J2062">
            <v>330056</v>
          </cell>
        </row>
        <row r="2063">
          <cell r="A2063">
            <v>220975</v>
          </cell>
          <cell r="B2063" t="str">
            <v>PI</v>
          </cell>
          <cell r="C2063" t="str">
            <v>SÃO GONÇALO DO GURGUÉIA</v>
          </cell>
          <cell r="D2063" t="str">
            <v>220975</v>
          </cell>
          <cell r="F2063">
            <v>916596</v>
          </cell>
          <cell r="H2063">
            <v>1260291</v>
          </cell>
          <cell r="J2063">
            <v>961408</v>
          </cell>
        </row>
        <row r="2064">
          <cell r="A2064">
            <v>220980</v>
          </cell>
          <cell r="B2064" t="str">
            <v>PI</v>
          </cell>
          <cell r="C2064" t="str">
            <v>SÃO GONÇALO DO PIAUÍ</v>
          </cell>
          <cell r="D2064" t="str">
            <v>220980</v>
          </cell>
          <cell r="F2064">
            <v>330120</v>
          </cell>
          <cell r="H2064">
            <v>353700</v>
          </cell>
          <cell r="J2064">
            <v>282960</v>
          </cell>
        </row>
        <row r="2065">
          <cell r="A2065">
            <v>220985</v>
          </cell>
          <cell r="B2065" t="str">
            <v>PI</v>
          </cell>
          <cell r="C2065" t="str">
            <v>SÃO JOÃO DA CANABRAVA</v>
          </cell>
          <cell r="D2065" t="str">
            <v>220985</v>
          </cell>
          <cell r="E2065">
            <v>30202</v>
          </cell>
          <cell r="F2065">
            <v>3387160</v>
          </cell>
          <cell r="G2065">
            <v>5632</v>
          </cell>
          <cell r="H2065">
            <v>3440142</v>
          </cell>
          <cell r="J2065">
            <v>2820059</v>
          </cell>
        </row>
        <row r="2066">
          <cell r="A2066">
            <v>220987</v>
          </cell>
          <cell r="B2066" t="str">
            <v>PI</v>
          </cell>
          <cell r="C2066" t="str">
            <v>SÃO JOÃO DA FRONTEIRA</v>
          </cell>
          <cell r="D2066" t="str">
            <v>220987</v>
          </cell>
          <cell r="F2066">
            <v>2367932</v>
          </cell>
          <cell r="H2066">
            <v>2537070</v>
          </cell>
          <cell r="J2066">
            <v>2029656</v>
          </cell>
        </row>
        <row r="2067">
          <cell r="A2067">
            <v>220995</v>
          </cell>
          <cell r="B2067" t="str">
            <v>PI</v>
          </cell>
          <cell r="C2067" t="str">
            <v>SÃO JOÃO DA VARJOTA</v>
          </cell>
          <cell r="D2067" t="str">
            <v>220995</v>
          </cell>
          <cell r="F2067">
            <v>1145228</v>
          </cell>
          <cell r="H2067">
            <v>1227030</v>
          </cell>
          <cell r="J2067">
            <v>981624</v>
          </cell>
        </row>
        <row r="2068">
          <cell r="A2068">
            <v>220997</v>
          </cell>
          <cell r="B2068" t="str">
            <v>PI</v>
          </cell>
          <cell r="C2068" t="str">
            <v>SÃO JOÃO DO ARRAIAL</v>
          </cell>
          <cell r="D2068" t="str">
            <v>220997</v>
          </cell>
          <cell r="F2068">
            <v>3881526</v>
          </cell>
          <cell r="H2068">
            <v>4163234</v>
          </cell>
          <cell r="J2068">
            <v>3285445</v>
          </cell>
        </row>
        <row r="2069">
          <cell r="A2069">
            <v>221000</v>
          </cell>
          <cell r="B2069" t="str">
            <v>PI</v>
          </cell>
          <cell r="C2069" t="str">
            <v>SÃO JOÃO DO PIAUÍ</v>
          </cell>
          <cell r="D2069" t="str">
            <v>221000</v>
          </cell>
          <cell r="F2069">
            <v>2537472</v>
          </cell>
          <cell r="H2069">
            <v>2718720</v>
          </cell>
          <cell r="J2069">
            <v>2174976</v>
          </cell>
        </row>
        <row r="2070">
          <cell r="A2070">
            <v>221005</v>
          </cell>
          <cell r="B2070" t="str">
            <v>PI</v>
          </cell>
          <cell r="C2070" t="str">
            <v>SÃO JOSÉ DO DIVINO</v>
          </cell>
          <cell r="D2070" t="str">
            <v>221005</v>
          </cell>
          <cell r="E2070">
            <v>40169</v>
          </cell>
          <cell r="F2070">
            <v>2841276</v>
          </cell>
          <cell r="G2070">
            <v>22160</v>
          </cell>
          <cell r="H2070">
            <v>2045975</v>
          </cell>
          <cell r="I2070">
            <v>11162</v>
          </cell>
          <cell r="J2070">
            <v>1072940</v>
          </cell>
        </row>
        <row r="2071">
          <cell r="A2071">
            <v>221010</v>
          </cell>
          <cell r="B2071" t="str">
            <v>PI</v>
          </cell>
          <cell r="C2071" t="str">
            <v>SÃO JOSÉ DO PEIXE</v>
          </cell>
          <cell r="D2071" t="str">
            <v>221010</v>
          </cell>
          <cell r="F2071">
            <v>14195778</v>
          </cell>
          <cell r="H2071">
            <v>14569274</v>
          </cell>
          <cell r="J2071">
            <v>11403703</v>
          </cell>
        </row>
        <row r="2072">
          <cell r="A2072">
            <v>221030</v>
          </cell>
          <cell r="B2072" t="str">
            <v>PI</v>
          </cell>
          <cell r="C2072" t="str">
            <v>SÃO JULIÃO</v>
          </cell>
          <cell r="D2072" t="str">
            <v>221030</v>
          </cell>
          <cell r="F2072">
            <v>3126256</v>
          </cell>
          <cell r="H2072">
            <v>3349560</v>
          </cell>
          <cell r="J2072">
            <v>2679648</v>
          </cell>
        </row>
        <row r="2073">
          <cell r="A2073">
            <v>221035</v>
          </cell>
          <cell r="B2073" t="str">
            <v>PI</v>
          </cell>
          <cell r="C2073" t="str">
            <v>SÃO LOURENÇO DO PIAUÍ</v>
          </cell>
          <cell r="D2073" t="str">
            <v>221035</v>
          </cell>
          <cell r="F2073">
            <v>118076</v>
          </cell>
          <cell r="G2073">
            <v>304</v>
          </cell>
          <cell r="H2073">
            <v>150268</v>
          </cell>
          <cell r="J2073">
            <v>154176</v>
          </cell>
        </row>
        <row r="2074">
          <cell r="A2074">
            <v>221037</v>
          </cell>
          <cell r="B2074" t="str">
            <v>PI</v>
          </cell>
          <cell r="C2074" t="str">
            <v>SÃO LUIS DO PIAUÍ</v>
          </cell>
          <cell r="D2074" t="str">
            <v>221037</v>
          </cell>
          <cell r="E2074">
            <v>15031</v>
          </cell>
          <cell r="F2074">
            <v>1522859</v>
          </cell>
          <cell r="G2074">
            <v>14668</v>
          </cell>
          <cell r="H2074">
            <v>6155470</v>
          </cell>
          <cell r="J2074">
            <v>5282255</v>
          </cell>
        </row>
        <row r="2075">
          <cell r="A2075">
            <v>221038</v>
          </cell>
          <cell r="B2075" t="str">
            <v>PI</v>
          </cell>
          <cell r="C2075" t="str">
            <v>SÃO MIGUEL DA BAIXA GRANDE</v>
          </cell>
          <cell r="D2075" t="str">
            <v>221038</v>
          </cell>
          <cell r="F2075">
            <v>19665548</v>
          </cell>
          <cell r="H2075">
            <v>21070230</v>
          </cell>
          <cell r="J2075">
            <v>16856184</v>
          </cell>
        </row>
        <row r="2076">
          <cell r="A2076">
            <v>221039</v>
          </cell>
          <cell r="B2076" t="str">
            <v>PI</v>
          </cell>
          <cell r="C2076" t="str">
            <v>SÃO MIGUEL DO FIDALGO</v>
          </cell>
          <cell r="D2076" t="str">
            <v>221039</v>
          </cell>
          <cell r="F2076">
            <v>1861917</v>
          </cell>
          <cell r="H2076">
            <v>5473665</v>
          </cell>
          <cell r="J2076">
            <v>7692125</v>
          </cell>
        </row>
        <row r="2077">
          <cell r="A2077">
            <v>221040</v>
          </cell>
          <cell r="B2077" t="str">
            <v>PI</v>
          </cell>
          <cell r="C2077" t="str">
            <v>SÃO MIGUEL DO TAPUIO</v>
          </cell>
          <cell r="D2077" t="str">
            <v>221040</v>
          </cell>
          <cell r="F2077">
            <v>79240</v>
          </cell>
          <cell r="H2077">
            <v>84900</v>
          </cell>
          <cell r="J2077">
            <v>67920</v>
          </cell>
        </row>
        <row r="2078">
          <cell r="A2078">
            <v>221062</v>
          </cell>
          <cell r="B2078" t="str">
            <v>PI</v>
          </cell>
          <cell r="C2078" t="str">
            <v>SEBASTIÃO BARROS</v>
          </cell>
          <cell r="D2078" t="str">
            <v>221062</v>
          </cell>
          <cell r="F2078">
            <v>3874584</v>
          </cell>
          <cell r="H2078">
            <v>4151340</v>
          </cell>
          <cell r="J2078">
            <v>3321072</v>
          </cell>
        </row>
        <row r="2079">
          <cell r="A2079">
            <v>221063</v>
          </cell>
          <cell r="B2079" t="str">
            <v>PI</v>
          </cell>
          <cell r="C2079" t="str">
            <v>SEBASTIÃO LEAL</v>
          </cell>
          <cell r="D2079" t="str">
            <v>221063</v>
          </cell>
          <cell r="F2079">
            <v>1234370</v>
          </cell>
          <cell r="H2079">
            <v>1999662</v>
          </cell>
          <cell r="I2079">
            <v>41232</v>
          </cell>
          <cell r="J2079">
            <v>2037757</v>
          </cell>
        </row>
        <row r="2080">
          <cell r="A2080">
            <v>221065</v>
          </cell>
          <cell r="B2080" t="str">
            <v>PI</v>
          </cell>
          <cell r="C2080" t="str">
            <v>SIGEFREDO PACHECO</v>
          </cell>
          <cell r="D2080" t="str">
            <v>221065</v>
          </cell>
          <cell r="E2080">
            <v>25331</v>
          </cell>
          <cell r="F2080">
            <v>3090712</v>
          </cell>
          <cell r="G2080">
            <v>42981</v>
          </cell>
          <cell r="H2080">
            <v>4130487</v>
          </cell>
          <cell r="I2080">
            <v>1094</v>
          </cell>
          <cell r="J2080">
            <v>3853041</v>
          </cell>
        </row>
        <row r="2081">
          <cell r="A2081">
            <v>221070</v>
          </cell>
          <cell r="B2081" t="str">
            <v>PI</v>
          </cell>
          <cell r="C2081" t="str">
            <v>SIMÕES</v>
          </cell>
          <cell r="D2081" t="str">
            <v>221070</v>
          </cell>
          <cell r="F2081">
            <v>4146296</v>
          </cell>
          <cell r="H2081">
            <v>4426410</v>
          </cell>
          <cell r="J2081">
            <v>3541128</v>
          </cell>
        </row>
        <row r="2082">
          <cell r="A2082">
            <v>221090</v>
          </cell>
          <cell r="B2082" t="str">
            <v>PI</v>
          </cell>
          <cell r="C2082" t="str">
            <v>SOCORRO DO PIAUÍ</v>
          </cell>
          <cell r="D2082" t="str">
            <v>221090</v>
          </cell>
          <cell r="E2082">
            <v>420</v>
          </cell>
          <cell r="F2082">
            <v>1120734</v>
          </cell>
          <cell r="H2082">
            <v>1017548</v>
          </cell>
          <cell r="I2082">
            <v>32</v>
          </cell>
          <cell r="J2082">
            <v>717750</v>
          </cell>
        </row>
        <row r="2083">
          <cell r="A2083">
            <v>221093</v>
          </cell>
          <cell r="B2083" t="str">
            <v>PI</v>
          </cell>
          <cell r="C2083" t="str">
            <v>SUSSUAPARA</v>
          </cell>
          <cell r="D2083" t="str">
            <v>221093</v>
          </cell>
          <cell r="E2083">
            <v>26</v>
          </cell>
          <cell r="F2083">
            <v>2104304</v>
          </cell>
          <cell r="H2083">
            <v>2235420</v>
          </cell>
          <cell r="J2083">
            <v>1704618</v>
          </cell>
        </row>
        <row r="2084">
          <cell r="A2084">
            <v>221095</v>
          </cell>
          <cell r="B2084" t="str">
            <v>PI</v>
          </cell>
          <cell r="C2084" t="str">
            <v>TAMBORIL DO PIAUÍ</v>
          </cell>
          <cell r="D2084" t="str">
            <v>221095</v>
          </cell>
          <cell r="E2084">
            <v>7662</v>
          </cell>
          <cell r="F2084">
            <v>4729884</v>
          </cell>
          <cell r="G2084">
            <v>3227</v>
          </cell>
          <cell r="H2084">
            <v>4436223</v>
          </cell>
          <cell r="I2084">
            <v>44100</v>
          </cell>
          <cell r="J2084">
            <v>3209736</v>
          </cell>
        </row>
        <row r="2085">
          <cell r="A2085">
            <v>221100</v>
          </cell>
          <cell r="B2085" t="str">
            <v>PI</v>
          </cell>
          <cell r="C2085" t="str">
            <v>TERESINA</v>
          </cell>
          <cell r="D2085" t="str">
            <v>221100</v>
          </cell>
          <cell r="E2085">
            <v>3296456</v>
          </cell>
          <cell r="F2085">
            <v>652133284</v>
          </cell>
          <cell r="G2085">
            <v>5542710</v>
          </cell>
          <cell r="H2085">
            <v>771571555</v>
          </cell>
          <cell r="I2085">
            <v>3245476</v>
          </cell>
          <cell r="J2085">
            <v>591211594</v>
          </cell>
        </row>
        <row r="2086">
          <cell r="A2086">
            <v>221110</v>
          </cell>
          <cell r="B2086" t="str">
            <v>PI</v>
          </cell>
          <cell r="C2086" t="str">
            <v>UNIÃO</v>
          </cell>
          <cell r="D2086" t="str">
            <v>221110</v>
          </cell>
          <cell r="E2086">
            <v>508456</v>
          </cell>
          <cell r="F2086">
            <v>69388640</v>
          </cell>
          <cell r="G2086">
            <v>558438</v>
          </cell>
          <cell r="H2086">
            <v>77298437</v>
          </cell>
          <cell r="I2086">
            <v>377415</v>
          </cell>
          <cell r="J2086">
            <v>57667101</v>
          </cell>
        </row>
        <row r="2087">
          <cell r="A2087">
            <v>221120</v>
          </cell>
          <cell r="B2087" t="str">
            <v>PI</v>
          </cell>
          <cell r="C2087" t="str">
            <v>URUÇUÍ</v>
          </cell>
          <cell r="D2087" t="str">
            <v>221120</v>
          </cell>
          <cell r="E2087">
            <v>234823</v>
          </cell>
          <cell r="F2087">
            <v>37150329</v>
          </cell>
          <cell r="G2087">
            <v>221575</v>
          </cell>
          <cell r="H2087">
            <v>42822861</v>
          </cell>
          <cell r="I2087">
            <v>219621</v>
          </cell>
          <cell r="J2087">
            <v>50090154</v>
          </cell>
        </row>
        <row r="2088">
          <cell r="A2088">
            <v>221130</v>
          </cell>
          <cell r="B2088" t="str">
            <v>PI</v>
          </cell>
          <cell r="C2088" t="str">
            <v>VALENÇA DO PIAUÍ</v>
          </cell>
          <cell r="D2088" t="str">
            <v>221130</v>
          </cell>
          <cell r="F2088">
            <v>1201984</v>
          </cell>
          <cell r="H2088">
            <v>1287840</v>
          </cell>
          <cell r="J2088">
            <v>1030272</v>
          </cell>
        </row>
        <row r="2089">
          <cell r="A2089">
            <v>221135</v>
          </cell>
          <cell r="B2089" t="str">
            <v>PI</v>
          </cell>
          <cell r="C2089" t="str">
            <v>VÁRZEA BRANCA</v>
          </cell>
          <cell r="D2089" t="str">
            <v>221135</v>
          </cell>
          <cell r="F2089">
            <v>8001512</v>
          </cell>
          <cell r="H2089">
            <v>9358868</v>
          </cell>
          <cell r="J2089">
            <v>8809357</v>
          </cell>
        </row>
        <row r="2090">
          <cell r="A2090">
            <v>221140</v>
          </cell>
          <cell r="B2090" t="str">
            <v>PI</v>
          </cell>
          <cell r="C2090" t="str">
            <v>VÁRZEA GRANDE</v>
          </cell>
          <cell r="D2090" t="str">
            <v>221140</v>
          </cell>
          <cell r="E2090">
            <v>35783</v>
          </cell>
          <cell r="F2090">
            <v>4819504</v>
          </cell>
          <cell r="H2090">
            <v>6373768</v>
          </cell>
          <cell r="J2090">
            <v>5581969</v>
          </cell>
        </row>
        <row r="2091">
          <cell r="A2091">
            <v>221150</v>
          </cell>
          <cell r="B2091" t="str">
            <v>PI</v>
          </cell>
          <cell r="C2091" t="str">
            <v>VERA MENDES</v>
          </cell>
          <cell r="D2091" t="str">
            <v>221150</v>
          </cell>
          <cell r="F2091">
            <v>18067096</v>
          </cell>
          <cell r="H2091">
            <v>19063273</v>
          </cell>
          <cell r="J2091">
            <v>15178232</v>
          </cell>
        </row>
        <row r="2092">
          <cell r="A2092">
            <v>221160</v>
          </cell>
          <cell r="B2092" t="str">
            <v>PI</v>
          </cell>
          <cell r="C2092" t="str">
            <v>VILA NOVA DO PIAUÍ</v>
          </cell>
          <cell r="D2092" t="str">
            <v>221160</v>
          </cell>
          <cell r="E2092">
            <v>1613</v>
          </cell>
          <cell r="F2092">
            <v>559072</v>
          </cell>
          <cell r="G2092">
            <v>673</v>
          </cell>
          <cell r="H2092">
            <v>563662</v>
          </cell>
          <cell r="I2092">
            <v>1387</v>
          </cell>
          <cell r="J2092">
            <v>415261</v>
          </cell>
        </row>
        <row r="2093">
          <cell r="A2093">
            <v>221170</v>
          </cell>
          <cell r="B2093" t="str">
            <v>PI</v>
          </cell>
          <cell r="C2093" t="str">
            <v>WALL FERRAZ</v>
          </cell>
          <cell r="D2093" t="str">
            <v>221170</v>
          </cell>
          <cell r="F2093">
            <v>4051736</v>
          </cell>
          <cell r="H2093">
            <v>4209330</v>
          </cell>
          <cell r="J2093">
            <v>4411379</v>
          </cell>
        </row>
        <row r="2094">
          <cell r="A2094">
            <v>330015</v>
          </cell>
          <cell r="B2094" t="str">
            <v>RJ</v>
          </cell>
          <cell r="C2094" t="str">
            <v>APERIBÉ</v>
          </cell>
          <cell r="D2094" t="str">
            <v>330015</v>
          </cell>
          <cell r="F2094">
            <v>0</v>
          </cell>
          <cell r="H2094">
            <v>0</v>
          </cell>
          <cell r="J2094">
            <v>0</v>
          </cell>
        </row>
        <row r="2095">
          <cell r="A2095">
            <v>330022</v>
          </cell>
          <cell r="B2095" t="str">
            <v>RJ</v>
          </cell>
          <cell r="C2095" t="str">
            <v>AREAL</v>
          </cell>
          <cell r="D2095" t="str">
            <v>330022</v>
          </cell>
          <cell r="E2095">
            <v>189246</v>
          </cell>
          <cell r="F2095">
            <v>36744250</v>
          </cell>
          <cell r="G2095">
            <v>153573</v>
          </cell>
          <cell r="H2095">
            <v>35666178</v>
          </cell>
          <cell r="I2095">
            <v>143737</v>
          </cell>
          <cell r="J2095">
            <v>26175312</v>
          </cell>
        </row>
        <row r="2096">
          <cell r="A2096">
            <v>330030</v>
          </cell>
          <cell r="B2096" t="str">
            <v>RJ</v>
          </cell>
          <cell r="C2096" t="str">
            <v>BARRA DO PIRAÍ</v>
          </cell>
          <cell r="D2096" t="str">
            <v>330030</v>
          </cell>
          <cell r="F2096">
            <v>5439672</v>
          </cell>
          <cell r="H2096">
            <v>5828220</v>
          </cell>
          <cell r="J2096">
            <v>4662576</v>
          </cell>
        </row>
        <row r="2097">
          <cell r="A2097">
            <v>330040</v>
          </cell>
          <cell r="B2097" t="str">
            <v>RJ</v>
          </cell>
          <cell r="C2097" t="str">
            <v>BARRA MANSA</v>
          </cell>
          <cell r="D2097" t="str">
            <v>330040</v>
          </cell>
          <cell r="E2097">
            <v>882631</v>
          </cell>
          <cell r="F2097">
            <v>212427577</v>
          </cell>
          <cell r="G2097">
            <v>943976</v>
          </cell>
          <cell r="H2097">
            <v>201703856</v>
          </cell>
          <cell r="I2097">
            <v>798669</v>
          </cell>
          <cell r="J2097">
            <v>145613298</v>
          </cell>
        </row>
        <row r="2098">
          <cell r="A2098">
            <v>330050</v>
          </cell>
          <cell r="B2098" t="str">
            <v>RJ</v>
          </cell>
          <cell r="C2098" t="str">
            <v>BOM JARDIM</v>
          </cell>
          <cell r="D2098" t="str">
            <v>330050</v>
          </cell>
          <cell r="F2098">
            <v>320012</v>
          </cell>
          <cell r="H2098">
            <v>342870</v>
          </cell>
          <cell r="J2098">
            <v>274296</v>
          </cell>
        </row>
        <row r="2099">
          <cell r="A2099">
            <v>330090</v>
          </cell>
          <cell r="B2099" t="str">
            <v>RJ</v>
          </cell>
          <cell r="C2099" t="str">
            <v>CAMBUCI</v>
          </cell>
          <cell r="D2099" t="str">
            <v>330090</v>
          </cell>
          <cell r="F2099">
            <v>33740755</v>
          </cell>
          <cell r="H2099">
            <v>35157300</v>
          </cell>
          <cell r="J2099">
            <v>27415268</v>
          </cell>
        </row>
        <row r="2100">
          <cell r="A2100">
            <v>330110</v>
          </cell>
          <cell r="B2100" t="str">
            <v>RJ</v>
          </cell>
          <cell r="C2100" t="str">
            <v>CANTAGALO</v>
          </cell>
          <cell r="D2100" t="str">
            <v>330110</v>
          </cell>
          <cell r="E2100">
            <v>6679</v>
          </cell>
          <cell r="F2100">
            <v>45440614</v>
          </cell>
          <cell r="G2100">
            <v>8489</v>
          </cell>
          <cell r="H2100">
            <v>58107411</v>
          </cell>
          <cell r="I2100">
            <v>24941</v>
          </cell>
          <cell r="J2100">
            <v>49468390</v>
          </cell>
        </row>
        <row r="2101">
          <cell r="A2101">
            <v>330115</v>
          </cell>
          <cell r="B2101" t="str">
            <v>RJ</v>
          </cell>
          <cell r="C2101" t="str">
            <v>CARDOSO MOREIRA</v>
          </cell>
          <cell r="D2101" t="str">
            <v>330115</v>
          </cell>
          <cell r="F2101">
            <v>28777645</v>
          </cell>
          <cell r="H2101">
            <v>32261729</v>
          </cell>
          <cell r="J2101">
            <v>24071775</v>
          </cell>
        </row>
        <row r="2102">
          <cell r="A2102">
            <v>330120</v>
          </cell>
          <cell r="B2102" t="str">
            <v>RJ</v>
          </cell>
          <cell r="C2102" t="str">
            <v>CARMO</v>
          </cell>
          <cell r="D2102" t="str">
            <v>330120</v>
          </cell>
          <cell r="F2102">
            <v>1400000</v>
          </cell>
          <cell r="H2102">
            <v>1500000</v>
          </cell>
          <cell r="J2102">
            <v>1200000</v>
          </cell>
        </row>
        <row r="2103">
          <cell r="A2103">
            <v>330095</v>
          </cell>
          <cell r="B2103" t="str">
            <v>RJ</v>
          </cell>
          <cell r="C2103" t="str">
            <v>COMENDADOR LEVY GASPARIAN</v>
          </cell>
          <cell r="D2103" t="str">
            <v>330095</v>
          </cell>
          <cell r="F2103">
            <v>7028</v>
          </cell>
          <cell r="H2103">
            <v>7530</v>
          </cell>
          <cell r="J2103">
            <v>6024</v>
          </cell>
        </row>
        <row r="2104">
          <cell r="A2104">
            <v>330140</v>
          </cell>
          <cell r="B2104" t="str">
            <v>RJ</v>
          </cell>
          <cell r="C2104" t="str">
            <v>CONCEIÇÃO DE MACABU</v>
          </cell>
          <cell r="D2104" t="str">
            <v>330140</v>
          </cell>
          <cell r="F2104">
            <v>12568052</v>
          </cell>
          <cell r="H2104">
            <v>13465770</v>
          </cell>
          <cell r="J2104">
            <v>10772616</v>
          </cell>
        </row>
        <row r="2105">
          <cell r="A2105">
            <v>330150</v>
          </cell>
          <cell r="B2105" t="str">
            <v>RJ</v>
          </cell>
          <cell r="C2105" t="str">
            <v>CORDEIRO</v>
          </cell>
          <cell r="D2105" t="str">
            <v>330150</v>
          </cell>
          <cell r="F2105">
            <v>14582540</v>
          </cell>
          <cell r="H2105">
            <v>15624150</v>
          </cell>
          <cell r="J2105">
            <v>12499320</v>
          </cell>
        </row>
        <row r="2106">
          <cell r="A2106">
            <v>330160</v>
          </cell>
          <cell r="B2106" t="str">
            <v>RJ</v>
          </cell>
          <cell r="C2106" t="str">
            <v>DUAS BARRAS</v>
          </cell>
          <cell r="D2106" t="str">
            <v>330160</v>
          </cell>
          <cell r="F2106">
            <v>396760</v>
          </cell>
          <cell r="H2106">
            <v>425100</v>
          </cell>
          <cell r="J2106">
            <v>340080</v>
          </cell>
        </row>
        <row r="2107">
          <cell r="A2107">
            <v>330180</v>
          </cell>
          <cell r="B2107" t="str">
            <v>RJ</v>
          </cell>
          <cell r="C2107" t="str">
            <v>ENGENHEIRO PAULO DE FRONTIN</v>
          </cell>
          <cell r="D2107" t="str">
            <v>330180</v>
          </cell>
          <cell r="F2107">
            <v>49162148</v>
          </cell>
          <cell r="H2107">
            <v>52673730</v>
          </cell>
          <cell r="J2107">
            <v>42138984</v>
          </cell>
        </row>
        <row r="2108">
          <cell r="A2108">
            <v>330187</v>
          </cell>
          <cell r="B2108" t="str">
            <v>RJ</v>
          </cell>
          <cell r="C2108" t="str">
            <v>IGUABA GRANDE</v>
          </cell>
          <cell r="D2108" t="str">
            <v>330187</v>
          </cell>
          <cell r="E2108">
            <v>640303</v>
          </cell>
          <cell r="F2108">
            <v>6075305826</v>
          </cell>
          <cell r="G2108">
            <v>396163</v>
          </cell>
          <cell r="H2108">
            <v>8838440653</v>
          </cell>
          <cell r="I2108">
            <v>429359</v>
          </cell>
          <cell r="J2108">
            <v>7067848770</v>
          </cell>
        </row>
        <row r="2109">
          <cell r="A2109">
            <v>330190</v>
          </cell>
          <cell r="B2109" t="str">
            <v>RJ</v>
          </cell>
          <cell r="C2109" t="str">
            <v>ITABORAÍ</v>
          </cell>
          <cell r="D2109" t="str">
            <v>330190</v>
          </cell>
          <cell r="E2109">
            <v>534930</v>
          </cell>
          <cell r="F2109">
            <v>48894203</v>
          </cell>
          <cell r="G2109">
            <v>301137</v>
          </cell>
          <cell r="H2109">
            <v>61333074</v>
          </cell>
          <cell r="I2109">
            <v>273362</v>
          </cell>
          <cell r="J2109">
            <v>53854684</v>
          </cell>
        </row>
        <row r="2110">
          <cell r="A2110">
            <v>330200</v>
          </cell>
          <cell r="B2110" t="str">
            <v>RJ</v>
          </cell>
          <cell r="C2110" t="str">
            <v>ITAGUAÍ</v>
          </cell>
          <cell r="D2110" t="str">
            <v>330200</v>
          </cell>
          <cell r="F2110">
            <v>296642444</v>
          </cell>
          <cell r="H2110">
            <v>317831190</v>
          </cell>
          <cell r="J2110">
            <v>254264952</v>
          </cell>
        </row>
        <row r="2111">
          <cell r="A2111">
            <v>330210</v>
          </cell>
          <cell r="B2111" t="str">
            <v>RJ</v>
          </cell>
          <cell r="C2111" t="str">
            <v>ITAOCARA</v>
          </cell>
          <cell r="D2111" t="str">
            <v>330210</v>
          </cell>
          <cell r="F2111">
            <v>35866796</v>
          </cell>
          <cell r="H2111">
            <v>38428710</v>
          </cell>
          <cell r="J2111">
            <v>30742968</v>
          </cell>
        </row>
        <row r="2112">
          <cell r="A2112">
            <v>330225</v>
          </cell>
          <cell r="B2112" t="str">
            <v>RJ</v>
          </cell>
          <cell r="C2112" t="str">
            <v>ITATIAIA</v>
          </cell>
          <cell r="D2112" t="str">
            <v>330225</v>
          </cell>
          <cell r="E2112">
            <v>1484918</v>
          </cell>
          <cell r="F2112">
            <v>17302652</v>
          </cell>
          <cell r="G2112">
            <v>6360</v>
          </cell>
          <cell r="H2112">
            <v>19615557</v>
          </cell>
          <cell r="I2112">
            <v>529746</v>
          </cell>
          <cell r="J2112">
            <v>63884977</v>
          </cell>
        </row>
        <row r="2113">
          <cell r="A2113">
            <v>330227</v>
          </cell>
          <cell r="B2113" t="str">
            <v>RJ</v>
          </cell>
          <cell r="C2113" t="str">
            <v>JAPERI</v>
          </cell>
          <cell r="D2113" t="str">
            <v>330227</v>
          </cell>
          <cell r="F2113">
            <v>23052344</v>
          </cell>
          <cell r="H2113">
            <v>24698940</v>
          </cell>
          <cell r="J2113">
            <v>19759152</v>
          </cell>
        </row>
        <row r="2114">
          <cell r="A2114">
            <v>330230</v>
          </cell>
          <cell r="B2114" t="str">
            <v>RJ</v>
          </cell>
          <cell r="C2114" t="str">
            <v>LAJE DO MURIAÉ</v>
          </cell>
          <cell r="D2114" t="str">
            <v>330230</v>
          </cell>
          <cell r="F2114">
            <v>2586500</v>
          </cell>
          <cell r="H2114">
            <v>2771250</v>
          </cell>
          <cell r="J2114">
            <v>2217000</v>
          </cell>
        </row>
        <row r="2115">
          <cell r="A2115">
            <v>330240</v>
          </cell>
          <cell r="B2115" t="str">
            <v>RJ</v>
          </cell>
          <cell r="C2115" t="str">
            <v>MACAÉ</v>
          </cell>
          <cell r="D2115" t="str">
            <v>330240</v>
          </cell>
          <cell r="F2115">
            <v>824373004</v>
          </cell>
          <cell r="H2115">
            <v>883256790</v>
          </cell>
          <cell r="J2115">
            <v>706605432</v>
          </cell>
        </row>
        <row r="2116">
          <cell r="A2116">
            <v>330245</v>
          </cell>
          <cell r="B2116" t="str">
            <v>RJ</v>
          </cell>
          <cell r="C2116" t="str">
            <v>MACUCO</v>
          </cell>
          <cell r="D2116" t="str">
            <v>330245</v>
          </cell>
          <cell r="E2116">
            <v>6865</v>
          </cell>
          <cell r="F2116">
            <v>7443305</v>
          </cell>
          <cell r="G2116">
            <v>5793</v>
          </cell>
          <cell r="H2116">
            <v>7014909</v>
          </cell>
          <cell r="I2116">
            <v>697</v>
          </cell>
          <cell r="J2116">
            <v>7114008</v>
          </cell>
        </row>
        <row r="2117">
          <cell r="A2117">
            <v>330270</v>
          </cell>
          <cell r="B2117" t="str">
            <v>RJ</v>
          </cell>
          <cell r="C2117" t="str">
            <v>MARICÁ</v>
          </cell>
          <cell r="D2117" t="str">
            <v>330270</v>
          </cell>
          <cell r="E2117">
            <v>1725684</v>
          </cell>
          <cell r="F2117">
            <v>186544406</v>
          </cell>
          <cell r="G2117">
            <v>1311400</v>
          </cell>
          <cell r="H2117">
            <v>153577406</v>
          </cell>
          <cell r="I2117">
            <v>548160</v>
          </cell>
          <cell r="J2117">
            <v>94712879</v>
          </cell>
        </row>
        <row r="2118">
          <cell r="A2118">
            <v>330280</v>
          </cell>
          <cell r="B2118" t="str">
            <v>RJ</v>
          </cell>
          <cell r="C2118" t="str">
            <v>MENDES</v>
          </cell>
          <cell r="D2118" t="str">
            <v>330280</v>
          </cell>
          <cell r="F2118">
            <v>15433124</v>
          </cell>
          <cell r="H2118">
            <v>16535490</v>
          </cell>
          <cell r="J2118">
            <v>13228392</v>
          </cell>
        </row>
        <row r="2119">
          <cell r="A2119">
            <v>330285</v>
          </cell>
          <cell r="B2119" t="str">
            <v>RJ</v>
          </cell>
          <cell r="C2119" t="str">
            <v>MESQUITA</v>
          </cell>
          <cell r="D2119" t="str">
            <v>330285</v>
          </cell>
          <cell r="F2119">
            <v>178180492</v>
          </cell>
          <cell r="H2119">
            <v>190907670</v>
          </cell>
          <cell r="J2119">
            <v>152726136</v>
          </cell>
        </row>
        <row r="2120">
          <cell r="A2120">
            <v>330290</v>
          </cell>
          <cell r="B2120" t="str">
            <v>RJ</v>
          </cell>
          <cell r="C2120" t="str">
            <v>MIGUEL PEREIRA</v>
          </cell>
          <cell r="D2120" t="str">
            <v>330290</v>
          </cell>
          <cell r="E2120">
            <v>272472</v>
          </cell>
          <cell r="F2120">
            <v>54611443</v>
          </cell>
          <cell r="G2120">
            <v>314704</v>
          </cell>
          <cell r="H2120">
            <v>61450811</v>
          </cell>
          <cell r="I2120">
            <v>294471</v>
          </cell>
          <cell r="J2120">
            <v>72723004</v>
          </cell>
        </row>
        <row r="2121">
          <cell r="A2121">
            <v>330300</v>
          </cell>
          <cell r="B2121" t="str">
            <v>RJ</v>
          </cell>
          <cell r="C2121" t="str">
            <v>MIRACEMA</v>
          </cell>
          <cell r="D2121" t="str">
            <v>330300</v>
          </cell>
          <cell r="F2121">
            <v>41677226</v>
          </cell>
          <cell r="G2121">
            <v>72953</v>
          </cell>
          <cell r="H2121">
            <v>44777495</v>
          </cell>
          <cell r="I2121">
            <v>323620</v>
          </cell>
          <cell r="J2121">
            <v>30860033</v>
          </cell>
        </row>
        <row r="2122">
          <cell r="A2122">
            <v>330310</v>
          </cell>
          <cell r="B2122" t="str">
            <v>RJ</v>
          </cell>
          <cell r="C2122" t="str">
            <v>NATIVIDADE</v>
          </cell>
          <cell r="D2122" t="str">
            <v>330310</v>
          </cell>
          <cell r="E2122">
            <v>7390</v>
          </cell>
          <cell r="F2122">
            <v>61525617</v>
          </cell>
          <cell r="G2122">
            <v>55235</v>
          </cell>
          <cell r="H2122">
            <v>74758505</v>
          </cell>
          <cell r="I2122">
            <v>152477</v>
          </cell>
          <cell r="J2122">
            <v>62191005</v>
          </cell>
        </row>
        <row r="2123">
          <cell r="A2123">
            <v>330330</v>
          </cell>
          <cell r="B2123" t="str">
            <v>RJ</v>
          </cell>
          <cell r="C2123" t="str">
            <v>NITERÓI</v>
          </cell>
          <cell r="D2123" t="str">
            <v>330330</v>
          </cell>
          <cell r="E2123">
            <v>2190871</v>
          </cell>
          <cell r="F2123">
            <v>328473608</v>
          </cell>
          <cell r="G2123">
            <v>1991260</v>
          </cell>
          <cell r="H2123">
            <v>361169792</v>
          </cell>
          <cell r="I2123">
            <v>1623520</v>
          </cell>
          <cell r="J2123">
            <v>307905561</v>
          </cell>
        </row>
        <row r="2124">
          <cell r="A2124">
            <v>330340</v>
          </cell>
          <cell r="B2124" t="str">
            <v>RJ</v>
          </cell>
          <cell r="C2124" t="str">
            <v>NOVA FRIBURGO</v>
          </cell>
          <cell r="D2124" t="str">
            <v>330340</v>
          </cell>
          <cell r="E2124">
            <v>350</v>
          </cell>
          <cell r="F2124">
            <v>142437413</v>
          </cell>
          <cell r="G2124">
            <v>4</v>
          </cell>
          <cell r="H2124">
            <v>152786120</v>
          </cell>
          <cell r="J2124">
            <v>122222578</v>
          </cell>
        </row>
        <row r="2125">
          <cell r="A2125">
            <v>330350</v>
          </cell>
          <cell r="B2125" t="str">
            <v>RJ</v>
          </cell>
          <cell r="C2125" t="str">
            <v>NOVA IGUAÇU</v>
          </cell>
          <cell r="D2125" t="str">
            <v>330350</v>
          </cell>
          <cell r="F2125">
            <v>657704628</v>
          </cell>
          <cell r="H2125">
            <v>704683530</v>
          </cell>
          <cell r="J2125">
            <v>563746824</v>
          </cell>
        </row>
        <row r="2126">
          <cell r="A2126">
            <v>330360</v>
          </cell>
          <cell r="B2126" t="str">
            <v>RJ</v>
          </cell>
          <cell r="C2126" t="str">
            <v>PARACAMBI</v>
          </cell>
          <cell r="D2126" t="str">
            <v>330360</v>
          </cell>
          <cell r="F2126">
            <v>17287470</v>
          </cell>
          <cell r="H2126">
            <v>28816952</v>
          </cell>
          <cell r="J2126">
            <v>23252748</v>
          </cell>
        </row>
        <row r="2127">
          <cell r="A2127">
            <v>330370</v>
          </cell>
          <cell r="B2127" t="str">
            <v>RJ</v>
          </cell>
          <cell r="C2127" t="str">
            <v>PARAÍBA DO SUL</v>
          </cell>
          <cell r="D2127" t="str">
            <v>330370</v>
          </cell>
          <cell r="E2127">
            <v>409708</v>
          </cell>
          <cell r="F2127">
            <v>157098096</v>
          </cell>
          <cell r="G2127">
            <v>482880</v>
          </cell>
          <cell r="H2127">
            <v>163304630</v>
          </cell>
          <cell r="I2127">
            <v>187630</v>
          </cell>
          <cell r="J2127">
            <v>126224715</v>
          </cell>
        </row>
        <row r="2128">
          <cell r="A2128">
            <v>330385</v>
          </cell>
          <cell r="B2128" t="str">
            <v>RJ</v>
          </cell>
          <cell r="C2128" t="str">
            <v>PATY DO ALFERES</v>
          </cell>
          <cell r="D2128" t="str">
            <v>330385</v>
          </cell>
          <cell r="E2128">
            <v>385864</v>
          </cell>
          <cell r="F2128">
            <v>69854099</v>
          </cell>
          <cell r="G2128">
            <v>520612</v>
          </cell>
          <cell r="H2128">
            <v>60599337</v>
          </cell>
          <cell r="I2128">
            <v>196315</v>
          </cell>
          <cell r="J2128">
            <v>41009226</v>
          </cell>
        </row>
        <row r="2129">
          <cell r="A2129">
            <v>330395</v>
          </cell>
          <cell r="B2129" t="str">
            <v>RJ</v>
          </cell>
          <cell r="C2129" t="str">
            <v>PINHEIRAL</v>
          </cell>
          <cell r="D2129" t="str">
            <v>330395</v>
          </cell>
          <cell r="F2129">
            <v>13315764</v>
          </cell>
          <cell r="H2129">
            <v>14266890</v>
          </cell>
          <cell r="J2129">
            <v>11413512</v>
          </cell>
        </row>
        <row r="2130">
          <cell r="A2130">
            <v>330400</v>
          </cell>
          <cell r="B2130" t="str">
            <v>RJ</v>
          </cell>
          <cell r="C2130" t="str">
            <v>PIRAÍ</v>
          </cell>
          <cell r="D2130" t="str">
            <v>330400</v>
          </cell>
          <cell r="E2130">
            <v>13079</v>
          </cell>
          <cell r="F2130">
            <v>5583206</v>
          </cell>
          <cell r="G2130">
            <v>5076</v>
          </cell>
          <cell r="H2130">
            <v>6903207</v>
          </cell>
          <cell r="I2130">
            <v>12962</v>
          </cell>
          <cell r="J2130">
            <v>6059370</v>
          </cell>
        </row>
        <row r="2131">
          <cell r="A2131">
            <v>330410</v>
          </cell>
          <cell r="B2131" t="str">
            <v>RJ</v>
          </cell>
          <cell r="C2131" t="str">
            <v>PORCIÚNCULA</v>
          </cell>
          <cell r="D2131" t="str">
            <v>330410</v>
          </cell>
          <cell r="F2131">
            <v>41030416</v>
          </cell>
          <cell r="H2131">
            <v>43961160</v>
          </cell>
          <cell r="J2131">
            <v>35168928</v>
          </cell>
        </row>
        <row r="2132">
          <cell r="A2132">
            <v>330411</v>
          </cell>
          <cell r="B2132" t="str">
            <v>RJ</v>
          </cell>
          <cell r="C2132" t="str">
            <v>PORTO REAL</v>
          </cell>
          <cell r="D2132" t="str">
            <v>330411</v>
          </cell>
          <cell r="F2132">
            <v>71208340</v>
          </cell>
          <cell r="H2132">
            <v>76294650</v>
          </cell>
          <cell r="J2132">
            <v>61035720</v>
          </cell>
        </row>
        <row r="2133">
          <cell r="A2133">
            <v>330412</v>
          </cell>
          <cell r="B2133" t="str">
            <v>RJ</v>
          </cell>
          <cell r="C2133" t="str">
            <v>QUATIS</v>
          </cell>
          <cell r="D2133" t="str">
            <v>330412</v>
          </cell>
          <cell r="F2133">
            <v>24988936</v>
          </cell>
          <cell r="H2133">
            <v>26773860</v>
          </cell>
          <cell r="J2133">
            <v>21419088</v>
          </cell>
        </row>
        <row r="2134">
          <cell r="A2134">
            <v>330414</v>
          </cell>
          <cell r="B2134" t="str">
            <v>RJ</v>
          </cell>
          <cell r="C2134" t="str">
            <v>QUEIMADOS</v>
          </cell>
          <cell r="D2134" t="str">
            <v>330414</v>
          </cell>
          <cell r="E2134">
            <v>115961</v>
          </cell>
          <cell r="F2134">
            <v>101609955</v>
          </cell>
          <cell r="G2134">
            <v>224461</v>
          </cell>
          <cell r="H2134">
            <v>116296897</v>
          </cell>
          <cell r="I2134">
            <v>149598</v>
          </cell>
          <cell r="J2134">
            <v>95029052</v>
          </cell>
        </row>
        <row r="2135">
          <cell r="A2135">
            <v>330415</v>
          </cell>
          <cell r="B2135" t="str">
            <v>RJ</v>
          </cell>
          <cell r="C2135" t="str">
            <v>QUISSAMÃ</v>
          </cell>
          <cell r="D2135" t="str">
            <v>330415</v>
          </cell>
          <cell r="E2135">
            <v>94381</v>
          </cell>
          <cell r="F2135">
            <v>63569503</v>
          </cell>
          <cell r="G2135">
            <v>67467</v>
          </cell>
          <cell r="H2135">
            <v>69979109</v>
          </cell>
          <cell r="I2135">
            <v>47642</v>
          </cell>
          <cell r="J2135">
            <v>54958886</v>
          </cell>
        </row>
        <row r="2136">
          <cell r="A2136">
            <v>330420</v>
          </cell>
          <cell r="B2136" t="str">
            <v>RJ</v>
          </cell>
          <cell r="C2136" t="str">
            <v>RESENDE</v>
          </cell>
          <cell r="D2136" t="str">
            <v>330420</v>
          </cell>
          <cell r="F2136">
            <v>427851900</v>
          </cell>
          <cell r="H2136">
            <v>458412750</v>
          </cell>
          <cell r="J2136">
            <v>366730200</v>
          </cell>
        </row>
        <row r="2137">
          <cell r="A2137">
            <v>330430</v>
          </cell>
          <cell r="B2137" t="str">
            <v>RJ</v>
          </cell>
          <cell r="C2137" t="str">
            <v>RIO BONITO</v>
          </cell>
          <cell r="D2137" t="str">
            <v>330430</v>
          </cell>
          <cell r="F2137">
            <v>32616640</v>
          </cell>
          <cell r="H2137">
            <v>34946400</v>
          </cell>
          <cell r="J2137">
            <v>27957120</v>
          </cell>
        </row>
        <row r="2138">
          <cell r="A2138">
            <v>330440</v>
          </cell>
          <cell r="B2138" t="str">
            <v>RJ</v>
          </cell>
          <cell r="C2138" t="str">
            <v>RIO CLARO</v>
          </cell>
          <cell r="D2138" t="str">
            <v>330440</v>
          </cell>
          <cell r="E2138">
            <v>254612</v>
          </cell>
          <cell r="F2138">
            <v>25751565</v>
          </cell>
          <cell r="G2138">
            <v>237071</v>
          </cell>
          <cell r="H2138">
            <v>37901539</v>
          </cell>
          <cell r="I2138">
            <v>219295</v>
          </cell>
          <cell r="J2138">
            <v>30140331</v>
          </cell>
        </row>
        <row r="2139">
          <cell r="A2139">
            <v>330450</v>
          </cell>
          <cell r="B2139" t="str">
            <v>RJ</v>
          </cell>
          <cell r="C2139" t="str">
            <v>RIO DAS FLORES</v>
          </cell>
          <cell r="D2139" t="str">
            <v>330450</v>
          </cell>
          <cell r="E2139">
            <v>11129</v>
          </cell>
          <cell r="F2139">
            <v>15247569</v>
          </cell>
          <cell r="G2139">
            <v>3030</v>
          </cell>
          <cell r="H2139">
            <v>17644486</v>
          </cell>
          <cell r="I2139">
            <v>14</v>
          </cell>
          <cell r="J2139">
            <v>12662710</v>
          </cell>
        </row>
        <row r="2140">
          <cell r="A2140">
            <v>330455</v>
          </cell>
          <cell r="B2140" t="str">
            <v>RJ</v>
          </cell>
          <cell r="C2140" t="str">
            <v>RIO DE JANEIRO</v>
          </cell>
          <cell r="D2140" t="str">
            <v>330455</v>
          </cell>
          <cell r="F2140">
            <v>23520</v>
          </cell>
          <cell r="H2140">
            <v>25200</v>
          </cell>
          <cell r="J2140">
            <v>20160</v>
          </cell>
        </row>
        <row r="2141">
          <cell r="A2141">
            <v>330480</v>
          </cell>
          <cell r="B2141" t="str">
            <v>RJ</v>
          </cell>
          <cell r="C2141" t="str">
            <v>SÃO FIDÉLIS</v>
          </cell>
          <cell r="D2141" t="str">
            <v>330480</v>
          </cell>
          <cell r="F2141">
            <v>52035816</v>
          </cell>
          <cell r="H2141">
            <v>55752660</v>
          </cell>
          <cell r="J2141">
            <v>44602128</v>
          </cell>
        </row>
        <row r="2142">
          <cell r="A2142">
            <v>330475</v>
          </cell>
          <cell r="B2142" t="str">
            <v>RJ</v>
          </cell>
          <cell r="C2142" t="str">
            <v>SÃO FRANCISCO DE ITABAPOANA</v>
          </cell>
          <cell r="D2142" t="str">
            <v>330475</v>
          </cell>
          <cell r="F2142">
            <v>12404784</v>
          </cell>
          <cell r="H2142">
            <v>13290840</v>
          </cell>
          <cell r="J2142">
            <v>10632672</v>
          </cell>
        </row>
        <row r="2143">
          <cell r="A2143">
            <v>330513</v>
          </cell>
          <cell r="B2143" t="str">
            <v>RJ</v>
          </cell>
          <cell r="C2143" t="str">
            <v>SÃO JOSÉ DE UBÁ</v>
          </cell>
          <cell r="D2143" t="str">
            <v>330513</v>
          </cell>
          <cell r="E2143">
            <v>2981</v>
          </cell>
          <cell r="F2143">
            <v>3004103</v>
          </cell>
          <cell r="G2143">
            <v>10402</v>
          </cell>
          <cell r="H2143">
            <v>2938857</v>
          </cell>
          <cell r="I2143">
            <v>6370</v>
          </cell>
          <cell r="J2143">
            <v>1878009</v>
          </cell>
        </row>
        <row r="2144">
          <cell r="A2144">
            <v>330515</v>
          </cell>
          <cell r="B2144" t="str">
            <v>RJ</v>
          </cell>
          <cell r="C2144" t="str">
            <v>SÃO JOSÉ DO VALE DO RIO PRETO</v>
          </cell>
          <cell r="D2144" t="str">
            <v>330515</v>
          </cell>
          <cell r="F2144">
            <v>20030640</v>
          </cell>
          <cell r="H2144">
            <v>21461400</v>
          </cell>
          <cell r="J2144">
            <v>17169120</v>
          </cell>
        </row>
        <row r="2145">
          <cell r="A2145">
            <v>330520</v>
          </cell>
          <cell r="B2145" t="str">
            <v>RJ</v>
          </cell>
          <cell r="C2145" t="str">
            <v>SÃO PEDRO DA ALDEIA</v>
          </cell>
          <cell r="D2145" t="str">
            <v>330520</v>
          </cell>
          <cell r="E2145">
            <v>62616</v>
          </cell>
          <cell r="F2145">
            <v>69794945</v>
          </cell>
          <cell r="G2145">
            <v>19242</v>
          </cell>
          <cell r="H2145">
            <v>76018575</v>
          </cell>
          <cell r="I2145">
            <v>85312</v>
          </cell>
          <cell r="J2145">
            <v>58722228</v>
          </cell>
        </row>
        <row r="2146">
          <cell r="A2146">
            <v>330530</v>
          </cell>
          <cell r="B2146" t="str">
            <v>RJ</v>
          </cell>
          <cell r="C2146" t="str">
            <v>SÃO SEBASTIÃO DO ALTO</v>
          </cell>
          <cell r="D2146" t="str">
            <v>330530</v>
          </cell>
          <cell r="E2146">
            <v>93703</v>
          </cell>
          <cell r="F2146">
            <v>60025635</v>
          </cell>
          <cell r="G2146">
            <v>191997</v>
          </cell>
          <cell r="H2146">
            <v>65793017</v>
          </cell>
          <cell r="I2146">
            <v>47817</v>
          </cell>
          <cell r="J2146">
            <v>51132530</v>
          </cell>
        </row>
        <row r="2147">
          <cell r="A2147">
            <v>330540</v>
          </cell>
          <cell r="B2147" t="str">
            <v>RJ</v>
          </cell>
          <cell r="C2147" t="str">
            <v>SAPUCAIA</v>
          </cell>
          <cell r="D2147" t="str">
            <v>330540</v>
          </cell>
          <cell r="E2147">
            <v>291795</v>
          </cell>
          <cell r="F2147">
            <v>32795177</v>
          </cell>
          <cell r="G2147">
            <v>78961</v>
          </cell>
          <cell r="H2147">
            <v>41146256</v>
          </cell>
          <cell r="I2147">
            <v>75344</v>
          </cell>
          <cell r="J2147">
            <v>32449337</v>
          </cell>
        </row>
        <row r="2148">
          <cell r="A2148">
            <v>330560</v>
          </cell>
          <cell r="B2148" t="str">
            <v>RJ</v>
          </cell>
          <cell r="C2148" t="str">
            <v>SILVA JARDIM</v>
          </cell>
          <cell r="D2148" t="str">
            <v>330560</v>
          </cell>
          <cell r="F2148">
            <v>441392</v>
          </cell>
          <cell r="H2148">
            <v>472920</v>
          </cell>
          <cell r="J2148">
            <v>378336</v>
          </cell>
        </row>
        <row r="2149">
          <cell r="A2149">
            <v>330570</v>
          </cell>
          <cell r="B2149" t="str">
            <v>RJ</v>
          </cell>
          <cell r="C2149" t="str">
            <v>SUMIDOURO</v>
          </cell>
          <cell r="D2149" t="str">
            <v>330570</v>
          </cell>
          <cell r="E2149">
            <v>60</v>
          </cell>
          <cell r="F2149">
            <v>70015220</v>
          </cell>
          <cell r="H2149">
            <v>74645790</v>
          </cell>
          <cell r="J2149">
            <v>59640700</v>
          </cell>
        </row>
        <row r="2150">
          <cell r="A2150">
            <v>330580</v>
          </cell>
          <cell r="B2150" t="str">
            <v>RJ</v>
          </cell>
          <cell r="C2150" t="str">
            <v>TERESÓPOLIS</v>
          </cell>
          <cell r="D2150" t="str">
            <v>330580</v>
          </cell>
          <cell r="F2150">
            <v>68509504</v>
          </cell>
          <cell r="H2150">
            <v>73403040</v>
          </cell>
          <cell r="J2150">
            <v>58722432</v>
          </cell>
        </row>
        <row r="2151">
          <cell r="A2151">
            <v>330590</v>
          </cell>
          <cell r="B2151" t="str">
            <v>RJ</v>
          </cell>
          <cell r="C2151" t="str">
            <v>TRAJANO DE MORAES</v>
          </cell>
          <cell r="D2151" t="str">
            <v>330590</v>
          </cell>
          <cell r="E2151">
            <v>3673</v>
          </cell>
          <cell r="F2151">
            <v>1093292</v>
          </cell>
          <cell r="H2151">
            <v>1194107</v>
          </cell>
          <cell r="I2151">
            <v>5339</v>
          </cell>
          <cell r="J2151">
            <v>1930579</v>
          </cell>
        </row>
        <row r="2152">
          <cell r="A2152">
            <v>330600</v>
          </cell>
          <cell r="B2152" t="str">
            <v>RJ</v>
          </cell>
          <cell r="C2152" t="str">
            <v>TRÊS RIOS</v>
          </cell>
          <cell r="D2152" t="str">
            <v>330600</v>
          </cell>
          <cell r="E2152">
            <v>427570</v>
          </cell>
          <cell r="F2152">
            <v>36736990</v>
          </cell>
          <cell r="G2152">
            <v>328530</v>
          </cell>
          <cell r="H2152">
            <v>30322886</v>
          </cell>
          <cell r="I2152">
            <v>144556</v>
          </cell>
          <cell r="J2152">
            <v>17824817</v>
          </cell>
        </row>
        <row r="2153">
          <cell r="A2153">
            <v>330610</v>
          </cell>
          <cell r="B2153" t="str">
            <v>RJ</v>
          </cell>
          <cell r="C2153" t="str">
            <v>VALENÇA</v>
          </cell>
          <cell r="D2153" t="str">
            <v>330610</v>
          </cell>
          <cell r="F2153">
            <v>350293720</v>
          </cell>
          <cell r="H2153">
            <v>375314700</v>
          </cell>
          <cell r="J2153">
            <v>300251760</v>
          </cell>
        </row>
        <row r="2154">
          <cell r="A2154">
            <v>330615</v>
          </cell>
          <cell r="B2154" t="str">
            <v>RJ</v>
          </cell>
          <cell r="C2154" t="str">
            <v>VARRE-SAI</v>
          </cell>
          <cell r="D2154" t="str">
            <v>330615</v>
          </cell>
          <cell r="E2154">
            <v>1708</v>
          </cell>
          <cell r="F2154">
            <v>2384647</v>
          </cell>
          <cell r="G2154">
            <v>806</v>
          </cell>
          <cell r="H2154">
            <v>3472083</v>
          </cell>
          <cell r="I2154">
            <v>727</v>
          </cell>
          <cell r="J2154">
            <v>2109146</v>
          </cell>
        </row>
        <row r="2155">
          <cell r="A2155">
            <v>330620</v>
          </cell>
          <cell r="B2155" t="str">
            <v>RJ</v>
          </cell>
          <cell r="C2155" t="str">
            <v>VASSOURAS</v>
          </cell>
          <cell r="D2155" t="str">
            <v>330620</v>
          </cell>
          <cell r="E2155">
            <v>176056</v>
          </cell>
          <cell r="F2155">
            <v>27568253</v>
          </cell>
          <cell r="G2155">
            <v>204039</v>
          </cell>
          <cell r="H2155">
            <v>32198745</v>
          </cell>
          <cell r="I2155">
            <v>321840</v>
          </cell>
          <cell r="J2155">
            <v>57870866</v>
          </cell>
        </row>
        <row r="2156">
          <cell r="A2156">
            <v>330630</v>
          </cell>
          <cell r="B2156" t="str">
            <v>RJ</v>
          </cell>
          <cell r="C2156" t="str">
            <v>VOLTA REDONDA</v>
          </cell>
          <cell r="D2156" t="str">
            <v>330630</v>
          </cell>
          <cell r="F2156">
            <v>820078288</v>
          </cell>
          <cell r="H2156">
            <v>878659140</v>
          </cell>
          <cell r="J2156">
            <v>702926604</v>
          </cell>
        </row>
        <row r="2157">
          <cell r="A2157">
            <v>240010</v>
          </cell>
          <cell r="B2157" t="str">
            <v>RN</v>
          </cell>
          <cell r="C2157" t="str">
            <v>ACARI</v>
          </cell>
          <cell r="D2157" t="str">
            <v>240010</v>
          </cell>
          <cell r="E2157">
            <v>1789</v>
          </cell>
          <cell r="F2157">
            <v>5014323</v>
          </cell>
          <cell r="G2157">
            <v>4218</v>
          </cell>
          <cell r="H2157">
            <v>8221048</v>
          </cell>
          <cell r="I2157">
            <v>4407</v>
          </cell>
          <cell r="J2157">
            <v>6186322</v>
          </cell>
        </row>
        <row r="2158">
          <cell r="A2158">
            <v>240020</v>
          </cell>
          <cell r="B2158" t="str">
            <v>RN</v>
          </cell>
          <cell r="C2158" t="str">
            <v>AÇU</v>
          </cell>
          <cell r="D2158" t="str">
            <v>240020</v>
          </cell>
          <cell r="E2158">
            <v>274096</v>
          </cell>
          <cell r="F2158">
            <v>31369062</v>
          </cell>
          <cell r="G2158">
            <v>493556</v>
          </cell>
          <cell r="H2158">
            <v>38515131</v>
          </cell>
          <cell r="I2158">
            <v>382888</v>
          </cell>
          <cell r="J2158">
            <v>28040445</v>
          </cell>
        </row>
        <row r="2159">
          <cell r="A2159">
            <v>240030</v>
          </cell>
          <cell r="B2159" t="str">
            <v>RN</v>
          </cell>
          <cell r="C2159" t="str">
            <v>AFONSO BEZERRA</v>
          </cell>
          <cell r="D2159" t="str">
            <v>240030</v>
          </cell>
          <cell r="F2159">
            <v>13528424</v>
          </cell>
          <cell r="H2159">
            <v>14494740</v>
          </cell>
          <cell r="J2159">
            <v>11595792</v>
          </cell>
        </row>
        <row r="2160">
          <cell r="A2160">
            <v>240040</v>
          </cell>
          <cell r="B2160" t="str">
            <v>RN</v>
          </cell>
          <cell r="C2160" t="str">
            <v>ÁGUA NOVA</v>
          </cell>
          <cell r="D2160" t="str">
            <v>240040</v>
          </cell>
          <cell r="F2160">
            <v>1661501</v>
          </cell>
          <cell r="H2160">
            <v>1743254</v>
          </cell>
          <cell r="J2160">
            <v>1369027</v>
          </cell>
        </row>
        <row r="2161">
          <cell r="A2161">
            <v>240050</v>
          </cell>
          <cell r="B2161" t="str">
            <v>RN</v>
          </cell>
          <cell r="C2161" t="str">
            <v>ALEXANDRIA</v>
          </cell>
          <cell r="D2161" t="str">
            <v>240050</v>
          </cell>
          <cell r="F2161">
            <v>2240249</v>
          </cell>
          <cell r="H2161">
            <v>2309231</v>
          </cell>
          <cell r="J2161">
            <v>1904546</v>
          </cell>
        </row>
        <row r="2162">
          <cell r="A2162">
            <v>240060</v>
          </cell>
          <cell r="B2162" t="str">
            <v>RN</v>
          </cell>
          <cell r="C2162" t="str">
            <v>ALMINO AFONSO</v>
          </cell>
          <cell r="D2162" t="str">
            <v>240060</v>
          </cell>
          <cell r="E2162">
            <v>14050</v>
          </cell>
          <cell r="F2162">
            <v>3072510</v>
          </cell>
          <cell r="H2162">
            <v>2890592</v>
          </cell>
          <cell r="J2162">
            <v>2306201</v>
          </cell>
        </row>
        <row r="2163">
          <cell r="A2163">
            <v>240070</v>
          </cell>
          <cell r="B2163" t="str">
            <v>RN</v>
          </cell>
          <cell r="C2163" t="str">
            <v>ALTO DO RODRIGUES</v>
          </cell>
          <cell r="D2163" t="str">
            <v>240070</v>
          </cell>
          <cell r="E2163">
            <v>16622</v>
          </cell>
          <cell r="F2163">
            <v>15916309</v>
          </cell>
          <cell r="G2163">
            <v>20213</v>
          </cell>
          <cell r="H2163">
            <v>19850671</v>
          </cell>
          <cell r="I2163">
            <v>2103</v>
          </cell>
          <cell r="J2163">
            <v>16923047</v>
          </cell>
        </row>
        <row r="2164">
          <cell r="A2164">
            <v>240080</v>
          </cell>
          <cell r="B2164" t="str">
            <v>RN</v>
          </cell>
          <cell r="C2164" t="str">
            <v>ANGICOS</v>
          </cell>
          <cell r="D2164" t="str">
            <v>240080</v>
          </cell>
          <cell r="E2164">
            <v>40</v>
          </cell>
          <cell r="F2164">
            <v>27619007</v>
          </cell>
          <cell r="H2164">
            <v>28048464</v>
          </cell>
          <cell r="J2164">
            <v>22740479</v>
          </cell>
        </row>
        <row r="2165">
          <cell r="A2165">
            <v>240090</v>
          </cell>
          <cell r="B2165" t="str">
            <v>RN</v>
          </cell>
          <cell r="C2165" t="str">
            <v>ANTÔNIO MARTINS</v>
          </cell>
          <cell r="D2165" t="str">
            <v>240090</v>
          </cell>
          <cell r="E2165">
            <v>865</v>
          </cell>
          <cell r="F2165">
            <v>5511890</v>
          </cell>
          <cell r="H2165">
            <v>5503249</v>
          </cell>
          <cell r="J2165">
            <v>4095979</v>
          </cell>
        </row>
        <row r="2166">
          <cell r="A2166">
            <v>240100</v>
          </cell>
          <cell r="B2166" t="str">
            <v>RN</v>
          </cell>
          <cell r="C2166" t="str">
            <v>APODI</v>
          </cell>
          <cell r="D2166" t="str">
            <v>240100</v>
          </cell>
          <cell r="E2166">
            <v>55129</v>
          </cell>
          <cell r="F2166">
            <v>35050953</v>
          </cell>
          <cell r="G2166">
            <v>106176</v>
          </cell>
          <cell r="H2166">
            <v>40156220</v>
          </cell>
          <cell r="I2166">
            <v>311185</v>
          </cell>
          <cell r="J2166">
            <v>27801779</v>
          </cell>
        </row>
        <row r="2167">
          <cell r="A2167">
            <v>240110</v>
          </cell>
          <cell r="B2167" t="str">
            <v>RN</v>
          </cell>
          <cell r="C2167" t="str">
            <v>AREIA BRANCA</v>
          </cell>
          <cell r="D2167" t="str">
            <v>240110</v>
          </cell>
          <cell r="F2167">
            <v>1649256</v>
          </cell>
          <cell r="H2167">
            <v>2115749</v>
          </cell>
          <cell r="J2167">
            <v>2336444</v>
          </cell>
        </row>
        <row r="2168">
          <cell r="A2168">
            <v>240120</v>
          </cell>
          <cell r="B2168" t="str">
            <v>RN</v>
          </cell>
          <cell r="C2168" t="str">
            <v>ARÊS</v>
          </cell>
          <cell r="D2168" t="str">
            <v>240120</v>
          </cell>
          <cell r="F2168">
            <v>43845679</v>
          </cell>
          <cell r="H2168">
            <v>47481176</v>
          </cell>
          <cell r="J2168">
            <v>38032115</v>
          </cell>
        </row>
        <row r="2169">
          <cell r="A2169">
            <v>240130</v>
          </cell>
          <cell r="B2169" t="str">
            <v>RN</v>
          </cell>
          <cell r="C2169" t="str">
            <v>AUGUSTO SEVERO</v>
          </cell>
          <cell r="D2169" t="str">
            <v>240130</v>
          </cell>
          <cell r="F2169">
            <v>32765314</v>
          </cell>
          <cell r="H2169">
            <v>36129710</v>
          </cell>
          <cell r="J2169">
            <v>29765682</v>
          </cell>
        </row>
        <row r="2170">
          <cell r="A2170">
            <v>240140</v>
          </cell>
          <cell r="B2170" t="str">
            <v>RN</v>
          </cell>
          <cell r="C2170" t="str">
            <v>BAÍA FORMOSA</v>
          </cell>
          <cell r="D2170" t="str">
            <v>240140</v>
          </cell>
          <cell r="F2170">
            <v>10574200</v>
          </cell>
          <cell r="H2170">
            <v>11329500</v>
          </cell>
          <cell r="J2170">
            <v>9063600</v>
          </cell>
        </row>
        <row r="2171">
          <cell r="A2171">
            <v>240145</v>
          </cell>
          <cell r="B2171" t="str">
            <v>RN</v>
          </cell>
          <cell r="C2171" t="str">
            <v>BARAÚNA</v>
          </cell>
          <cell r="D2171" t="str">
            <v>240145</v>
          </cell>
          <cell r="E2171">
            <v>25509</v>
          </cell>
          <cell r="F2171">
            <v>45575765</v>
          </cell>
          <cell r="G2171">
            <v>1810</v>
          </cell>
          <cell r="H2171">
            <v>48940353</v>
          </cell>
          <cell r="I2171">
            <v>959</v>
          </cell>
          <cell r="J2171">
            <v>40398976</v>
          </cell>
        </row>
        <row r="2172">
          <cell r="A2172">
            <v>240150</v>
          </cell>
          <cell r="B2172" t="str">
            <v>RN</v>
          </cell>
          <cell r="C2172" t="str">
            <v>BARCELONA</v>
          </cell>
          <cell r="D2172" t="str">
            <v>240150</v>
          </cell>
          <cell r="E2172">
            <v>4521</v>
          </cell>
          <cell r="F2172">
            <v>9280558</v>
          </cell>
          <cell r="G2172">
            <v>140999</v>
          </cell>
          <cell r="H2172">
            <v>7567145</v>
          </cell>
          <cell r="J2172">
            <v>4096938</v>
          </cell>
        </row>
        <row r="2173">
          <cell r="A2173">
            <v>240160</v>
          </cell>
          <cell r="B2173" t="str">
            <v>RN</v>
          </cell>
          <cell r="C2173" t="str">
            <v>BENTO FERNANDES</v>
          </cell>
          <cell r="D2173" t="str">
            <v>240160</v>
          </cell>
          <cell r="F2173">
            <v>13737871</v>
          </cell>
          <cell r="H2173">
            <v>14712554</v>
          </cell>
          <cell r="J2173">
            <v>11764591</v>
          </cell>
        </row>
        <row r="2174">
          <cell r="A2174">
            <v>240165</v>
          </cell>
          <cell r="B2174" t="str">
            <v>RN</v>
          </cell>
          <cell r="C2174" t="str">
            <v>BODÓ</v>
          </cell>
          <cell r="D2174" t="str">
            <v>240165</v>
          </cell>
          <cell r="E2174">
            <v>17773</v>
          </cell>
          <cell r="F2174">
            <v>1040346</v>
          </cell>
          <cell r="G2174">
            <v>12700</v>
          </cell>
          <cell r="H2174">
            <v>1992128</v>
          </cell>
          <cell r="I2174">
            <v>532</v>
          </cell>
          <cell r="J2174">
            <v>1935871</v>
          </cell>
        </row>
        <row r="2175">
          <cell r="A2175">
            <v>240170</v>
          </cell>
          <cell r="B2175" t="str">
            <v>RN</v>
          </cell>
          <cell r="C2175" t="str">
            <v>BOM JESUS</v>
          </cell>
          <cell r="D2175" t="str">
            <v>240170</v>
          </cell>
          <cell r="F2175">
            <v>1067696</v>
          </cell>
          <cell r="H2175">
            <v>1143960</v>
          </cell>
          <cell r="J2175">
            <v>915168</v>
          </cell>
        </row>
        <row r="2176">
          <cell r="A2176">
            <v>240180</v>
          </cell>
          <cell r="B2176" t="str">
            <v>RN</v>
          </cell>
          <cell r="C2176" t="str">
            <v>BREJINHO</v>
          </cell>
          <cell r="D2176" t="str">
            <v>240180</v>
          </cell>
          <cell r="E2176">
            <v>12257</v>
          </cell>
          <cell r="F2176">
            <v>5310941</v>
          </cell>
          <cell r="G2176">
            <v>3513</v>
          </cell>
          <cell r="H2176">
            <v>5570380</v>
          </cell>
          <cell r="I2176">
            <v>770</v>
          </cell>
          <cell r="J2176">
            <v>4012423</v>
          </cell>
        </row>
        <row r="2177">
          <cell r="A2177">
            <v>240185</v>
          </cell>
          <cell r="B2177" t="str">
            <v>RN</v>
          </cell>
          <cell r="C2177" t="str">
            <v>CAIÇARA DO NORTE</v>
          </cell>
          <cell r="D2177" t="str">
            <v>240185</v>
          </cell>
          <cell r="F2177">
            <v>13511917</v>
          </cell>
          <cell r="H2177">
            <v>15489171</v>
          </cell>
          <cell r="J2177">
            <v>12085453</v>
          </cell>
        </row>
        <row r="2178">
          <cell r="A2178">
            <v>240190</v>
          </cell>
          <cell r="B2178" t="str">
            <v>RN</v>
          </cell>
          <cell r="C2178" t="str">
            <v>CAIÇARA DO RIO DO VENTO</v>
          </cell>
          <cell r="D2178" t="str">
            <v>240190</v>
          </cell>
          <cell r="F2178">
            <v>13354194</v>
          </cell>
          <cell r="G2178">
            <v>80230</v>
          </cell>
          <cell r="H2178">
            <v>13191565</v>
          </cell>
          <cell r="J2178">
            <v>10412183</v>
          </cell>
        </row>
        <row r="2179">
          <cell r="A2179">
            <v>240200</v>
          </cell>
          <cell r="B2179" t="str">
            <v>RN</v>
          </cell>
          <cell r="C2179" t="str">
            <v>CAICÓ</v>
          </cell>
          <cell r="D2179" t="str">
            <v>240200</v>
          </cell>
          <cell r="E2179">
            <v>469452</v>
          </cell>
          <cell r="F2179">
            <v>41553094</v>
          </cell>
          <cell r="G2179">
            <v>472809</v>
          </cell>
          <cell r="H2179">
            <v>44087572</v>
          </cell>
          <cell r="I2179">
            <v>395378</v>
          </cell>
          <cell r="J2179">
            <v>36959107</v>
          </cell>
        </row>
        <row r="2180">
          <cell r="A2180">
            <v>240210</v>
          </cell>
          <cell r="B2180" t="str">
            <v>RN</v>
          </cell>
          <cell r="C2180" t="str">
            <v>CAMPO REDONDO</v>
          </cell>
          <cell r="D2180" t="str">
            <v>240210</v>
          </cell>
          <cell r="E2180">
            <v>2939</v>
          </cell>
          <cell r="F2180">
            <v>1004373</v>
          </cell>
          <cell r="G2180">
            <v>32907</v>
          </cell>
          <cell r="H2180">
            <v>3199545</v>
          </cell>
          <cell r="I2180">
            <v>1993</v>
          </cell>
          <cell r="J2180">
            <v>1380668</v>
          </cell>
        </row>
        <row r="2181">
          <cell r="A2181">
            <v>240220</v>
          </cell>
          <cell r="B2181" t="str">
            <v>RN</v>
          </cell>
          <cell r="C2181" t="str">
            <v>CANGUARETAMA</v>
          </cell>
          <cell r="D2181" t="str">
            <v>240220</v>
          </cell>
          <cell r="E2181">
            <v>225</v>
          </cell>
          <cell r="F2181">
            <v>749294</v>
          </cell>
          <cell r="G2181">
            <v>175</v>
          </cell>
          <cell r="H2181">
            <v>715756</v>
          </cell>
          <cell r="I2181">
            <v>11753</v>
          </cell>
          <cell r="J2181">
            <v>426194</v>
          </cell>
        </row>
        <row r="2182">
          <cell r="A2182">
            <v>240230</v>
          </cell>
          <cell r="B2182" t="str">
            <v>RN</v>
          </cell>
          <cell r="C2182" t="str">
            <v>CARAÚBAS</v>
          </cell>
          <cell r="D2182" t="str">
            <v>240230</v>
          </cell>
          <cell r="E2182">
            <v>23645</v>
          </cell>
          <cell r="F2182">
            <v>6460604</v>
          </cell>
          <cell r="H2182">
            <v>6198494</v>
          </cell>
          <cell r="J2182">
            <v>4987157</v>
          </cell>
        </row>
        <row r="2183">
          <cell r="A2183">
            <v>240240</v>
          </cell>
          <cell r="B2183" t="str">
            <v>RN</v>
          </cell>
          <cell r="C2183" t="str">
            <v>CARNAÚBA DOS DANTAS</v>
          </cell>
          <cell r="D2183" t="str">
            <v>240240</v>
          </cell>
          <cell r="E2183">
            <v>4164</v>
          </cell>
          <cell r="F2183">
            <v>2367258</v>
          </cell>
          <cell r="G2183">
            <v>744</v>
          </cell>
          <cell r="H2183">
            <v>2137180</v>
          </cell>
          <cell r="I2183">
            <v>32418</v>
          </cell>
          <cell r="J2183">
            <v>1458564</v>
          </cell>
        </row>
        <row r="2184">
          <cell r="A2184">
            <v>240260</v>
          </cell>
          <cell r="B2184" t="str">
            <v>RN</v>
          </cell>
          <cell r="C2184" t="str">
            <v>CEARÁ-MIRIM</v>
          </cell>
          <cell r="D2184" t="str">
            <v>240260</v>
          </cell>
          <cell r="E2184">
            <v>35163</v>
          </cell>
          <cell r="F2184">
            <v>50242958</v>
          </cell>
          <cell r="G2184">
            <v>15282</v>
          </cell>
          <cell r="H2184">
            <v>52310681</v>
          </cell>
          <cell r="I2184">
            <v>11490</v>
          </cell>
          <cell r="J2184">
            <v>39664340</v>
          </cell>
        </row>
        <row r="2185">
          <cell r="A2185">
            <v>240270</v>
          </cell>
          <cell r="B2185" t="str">
            <v>RN</v>
          </cell>
          <cell r="C2185" t="str">
            <v>CERRO CORÁ</v>
          </cell>
          <cell r="D2185" t="str">
            <v>240270</v>
          </cell>
          <cell r="E2185">
            <v>10682</v>
          </cell>
          <cell r="F2185">
            <v>2926339</v>
          </cell>
          <cell r="G2185">
            <v>8441</v>
          </cell>
          <cell r="H2185">
            <v>2882531</v>
          </cell>
          <cell r="I2185">
            <v>23190</v>
          </cell>
          <cell r="J2185">
            <v>3396406</v>
          </cell>
        </row>
        <row r="2186">
          <cell r="A2186">
            <v>240280</v>
          </cell>
          <cell r="B2186" t="str">
            <v>RN</v>
          </cell>
          <cell r="C2186" t="str">
            <v>CORONEL EZEQUIEL</v>
          </cell>
          <cell r="D2186" t="str">
            <v>240280</v>
          </cell>
          <cell r="F2186">
            <v>682645</v>
          </cell>
          <cell r="H2186">
            <v>728260</v>
          </cell>
          <cell r="J2186">
            <v>582000</v>
          </cell>
        </row>
        <row r="2187">
          <cell r="A2187">
            <v>240290</v>
          </cell>
          <cell r="B2187" t="str">
            <v>RN</v>
          </cell>
          <cell r="C2187" t="str">
            <v>CORONEL JOÃO PESSOA</v>
          </cell>
          <cell r="D2187" t="str">
            <v>240290</v>
          </cell>
          <cell r="F2187">
            <v>98658</v>
          </cell>
          <cell r="G2187">
            <v>305</v>
          </cell>
          <cell r="H2187">
            <v>89876</v>
          </cell>
          <cell r="J2187">
            <v>66768</v>
          </cell>
        </row>
        <row r="2188">
          <cell r="A2188">
            <v>240300</v>
          </cell>
          <cell r="B2188" t="str">
            <v>RN</v>
          </cell>
          <cell r="C2188" t="str">
            <v>CRUZETA</v>
          </cell>
          <cell r="D2188" t="str">
            <v>240300</v>
          </cell>
          <cell r="E2188">
            <v>30</v>
          </cell>
          <cell r="F2188">
            <v>1359821</v>
          </cell>
          <cell r="H2188">
            <v>2180876</v>
          </cell>
          <cell r="J2188">
            <v>2011929</v>
          </cell>
        </row>
        <row r="2189">
          <cell r="A2189">
            <v>240310</v>
          </cell>
          <cell r="B2189" t="str">
            <v>RN</v>
          </cell>
          <cell r="C2189" t="str">
            <v>CURRAIS NOVOS</v>
          </cell>
          <cell r="D2189" t="str">
            <v>240310</v>
          </cell>
          <cell r="E2189">
            <v>97666</v>
          </cell>
          <cell r="F2189">
            <v>84937924</v>
          </cell>
          <cell r="G2189">
            <v>205060</v>
          </cell>
          <cell r="H2189">
            <v>87362079</v>
          </cell>
          <cell r="I2189">
            <v>28295</v>
          </cell>
          <cell r="J2189">
            <v>68591954</v>
          </cell>
        </row>
        <row r="2190">
          <cell r="A2190">
            <v>240320</v>
          </cell>
          <cell r="B2190" t="str">
            <v>RN</v>
          </cell>
          <cell r="C2190" t="str">
            <v>DOUTOR SEVERIANO</v>
          </cell>
          <cell r="D2190" t="str">
            <v>240320</v>
          </cell>
          <cell r="E2190">
            <v>11737</v>
          </cell>
          <cell r="F2190">
            <v>3752828</v>
          </cell>
          <cell r="G2190">
            <v>194</v>
          </cell>
          <cell r="H2190">
            <v>3626959</v>
          </cell>
          <cell r="I2190">
            <v>1</v>
          </cell>
          <cell r="J2190">
            <v>2816669</v>
          </cell>
        </row>
        <row r="2191">
          <cell r="A2191">
            <v>240330</v>
          </cell>
          <cell r="B2191" t="str">
            <v>RN</v>
          </cell>
          <cell r="C2191" t="str">
            <v>ENCANTO</v>
          </cell>
          <cell r="D2191" t="str">
            <v>240330</v>
          </cell>
          <cell r="F2191">
            <v>7003471</v>
          </cell>
          <cell r="H2191">
            <v>7057820</v>
          </cell>
          <cell r="J2191">
            <v>5317206</v>
          </cell>
        </row>
        <row r="2192">
          <cell r="A2192">
            <v>240340</v>
          </cell>
          <cell r="B2192" t="str">
            <v>RN</v>
          </cell>
          <cell r="C2192" t="str">
            <v>EQUADOR</v>
          </cell>
          <cell r="D2192" t="str">
            <v>240340</v>
          </cell>
          <cell r="E2192">
            <v>256</v>
          </cell>
          <cell r="F2192">
            <v>1738573</v>
          </cell>
          <cell r="G2192">
            <v>12356</v>
          </cell>
          <cell r="H2192">
            <v>1891129</v>
          </cell>
          <cell r="I2192">
            <v>512</v>
          </cell>
          <cell r="J2192">
            <v>1621716</v>
          </cell>
        </row>
        <row r="2193">
          <cell r="A2193">
            <v>240350</v>
          </cell>
          <cell r="B2193" t="str">
            <v>RN</v>
          </cell>
          <cell r="C2193" t="str">
            <v>ESPÍRITO SANTO</v>
          </cell>
          <cell r="D2193" t="str">
            <v>240350</v>
          </cell>
          <cell r="F2193">
            <v>6971090</v>
          </cell>
          <cell r="H2193">
            <v>8166457</v>
          </cell>
          <cell r="J2193">
            <v>6481745</v>
          </cell>
        </row>
        <row r="2194">
          <cell r="A2194">
            <v>240360</v>
          </cell>
          <cell r="B2194" t="str">
            <v>RN</v>
          </cell>
          <cell r="C2194" t="str">
            <v>EXTREMOZ</v>
          </cell>
          <cell r="D2194" t="str">
            <v>240360</v>
          </cell>
          <cell r="E2194">
            <v>1028</v>
          </cell>
          <cell r="F2194">
            <v>58146911</v>
          </cell>
          <cell r="G2194">
            <v>33175</v>
          </cell>
          <cell r="H2194">
            <v>61472677</v>
          </cell>
          <cell r="I2194">
            <v>11833</v>
          </cell>
          <cell r="J2194">
            <v>54987966</v>
          </cell>
        </row>
        <row r="2195">
          <cell r="A2195">
            <v>240370</v>
          </cell>
          <cell r="B2195" t="str">
            <v>RN</v>
          </cell>
          <cell r="C2195" t="str">
            <v>FELIPE GUERRA</v>
          </cell>
          <cell r="D2195" t="str">
            <v>240370</v>
          </cell>
          <cell r="E2195">
            <v>9764</v>
          </cell>
          <cell r="F2195">
            <v>1894957</v>
          </cell>
          <cell r="G2195">
            <v>4800</v>
          </cell>
          <cell r="H2195">
            <v>2019925</v>
          </cell>
          <cell r="J2195">
            <v>1406170</v>
          </cell>
        </row>
        <row r="2196">
          <cell r="A2196">
            <v>240375</v>
          </cell>
          <cell r="B2196" t="str">
            <v>RN</v>
          </cell>
          <cell r="C2196" t="str">
            <v>FERNANDO PEDROZA</v>
          </cell>
          <cell r="D2196" t="str">
            <v>240375</v>
          </cell>
          <cell r="E2196">
            <v>14185</v>
          </cell>
          <cell r="F2196">
            <v>4504028</v>
          </cell>
          <cell r="G2196">
            <v>10188</v>
          </cell>
          <cell r="H2196">
            <v>4570421</v>
          </cell>
          <cell r="I2196">
            <v>5055</v>
          </cell>
          <cell r="J2196">
            <v>3742160</v>
          </cell>
        </row>
        <row r="2197">
          <cell r="A2197">
            <v>240380</v>
          </cell>
          <cell r="B2197" t="str">
            <v>RN</v>
          </cell>
          <cell r="C2197" t="str">
            <v>FLORÂNIA</v>
          </cell>
          <cell r="D2197" t="str">
            <v>240380</v>
          </cell>
          <cell r="E2197">
            <v>16547</v>
          </cell>
          <cell r="F2197">
            <v>8061526</v>
          </cell>
          <cell r="G2197">
            <v>27477</v>
          </cell>
          <cell r="H2197">
            <v>7350064</v>
          </cell>
          <cell r="J2197">
            <v>5065036</v>
          </cell>
        </row>
        <row r="2198">
          <cell r="A2198">
            <v>240390</v>
          </cell>
          <cell r="B2198" t="str">
            <v>RN</v>
          </cell>
          <cell r="C2198" t="str">
            <v>FRANCISCO DANTAS</v>
          </cell>
          <cell r="D2198" t="str">
            <v>240390</v>
          </cell>
          <cell r="E2198">
            <v>283</v>
          </cell>
          <cell r="F2198">
            <v>1375176</v>
          </cell>
          <cell r="G2198">
            <v>160</v>
          </cell>
          <cell r="H2198">
            <v>1452784</v>
          </cell>
          <cell r="I2198">
            <v>307</v>
          </cell>
          <cell r="J2198">
            <v>858683</v>
          </cell>
        </row>
        <row r="2199">
          <cell r="A2199">
            <v>240400</v>
          </cell>
          <cell r="B2199" t="str">
            <v>RN</v>
          </cell>
          <cell r="C2199" t="str">
            <v>FRUTUOSO GOMES</v>
          </cell>
          <cell r="D2199" t="str">
            <v>240400</v>
          </cell>
          <cell r="F2199">
            <v>3271065</v>
          </cell>
          <cell r="H2199">
            <v>3488117</v>
          </cell>
          <cell r="J2199">
            <v>2760534</v>
          </cell>
        </row>
        <row r="2200">
          <cell r="A2200">
            <v>240410</v>
          </cell>
          <cell r="B2200" t="str">
            <v>RN</v>
          </cell>
          <cell r="C2200" t="str">
            <v>GALINHOS</v>
          </cell>
          <cell r="D2200" t="str">
            <v>240410</v>
          </cell>
          <cell r="F2200">
            <v>3288628</v>
          </cell>
          <cell r="H2200">
            <v>3523530</v>
          </cell>
          <cell r="J2200">
            <v>2818824</v>
          </cell>
        </row>
        <row r="2201">
          <cell r="A2201">
            <v>240420</v>
          </cell>
          <cell r="B2201" t="str">
            <v>RN</v>
          </cell>
          <cell r="C2201" t="str">
            <v>GOIANINHA</v>
          </cell>
          <cell r="D2201" t="str">
            <v>240420</v>
          </cell>
          <cell r="E2201">
            <v>4141</v>
          </cell>
          <cell r="F2201">
            <v>6585410</v>
          </cell>
          <cell r="G2201">
            <v>691</v>
          </cell>
          <cell r="H2201">
            <v>6015098</v>
          </cell>
          <cell r="I2201">
            <v>7301</v>
          </cell>
          <cell r="J2201">
            <v>4030608</v>
          </cell>
        </row>
        <row r="2202">
          <cell r="A2202">
            <v>240430</v>
          </cell>
          <cell r="B2202" t="str">
            <v>RN</v>
          </cell>
          <cell r="C2202" t="str">
            <v>GOVERNADOR DIX-SEPT ROSADO</v>
          </cell>
          <cell r="D2202" t="str">
            <v>240430</v>
          </cell>
          <cell r="F2202">
            <v>26834140</v>
          </cell>
          <cell r="H2202">
            <v>32889218</v>
          </cell>
          <cell r="J2202">
            <v>26792653</v>
          </cell>
        </row>
        <row r="2203">
          <cell r="A2203">
            <v>240440</v>
          </cell>
          <cell r="B2203" t="str">
            <v>RN</v>
          </cell>
          <cell r="C2203" t="str">
            <v>GROSSOS</v>
          </cell>
          <cell r="D2203" t="str">
            <v>240440</v>
          </cell>
          <cell r="F2203">
            <v>2537742</v>
          </cell>
          <cell r="G2203">
            <v>14063</v>
          </cell>
          <cell r="H2203">
            <v>2413208</v>
          </cell>
          <cell r="I2203">
            <v>5720</v>
          </cell>
          <cell r="J2203">
            <v>2054002</v>
          </cell>
        </row>
        <row r="2204">
          <cell r="A2204">
            <v>240450</v>
          </cell>
          <cell r="B2204" t="str">
            <v>RN</v>
          </cell>
          <cell r="C2204" t="str">
            <v>GUAMARÉ</v>
          </cell>
          <cell r="D2204" t="str">
            <v>240450</v>
          </cell>
          <cell r="E2204">
            <v>350585</v>
          </cell>
          <cell r="F2204">
            <v>18188386</v>
          </cell>
          <cell r="G2204">
            <v>122835</v>
          </cell>
          <cell r="H2204">
            <v>20559564</v>
          </cell>
          <cell r="I2204">
            <v>135682</v>
          </cell>
          <cell r="J2204">
            <v>21702759</v>
          </cell>
        </row>
        <row r="2205">
          <cell r="A2205">
            <v>240460</v>
          </cell>
          <cell r="B2205" t="str">
            <v>RN</v>
          </cell>
          <cell r="C2205" t="str">
            <v>IELMO MARINHO</v>
          </cell>
          <cell r="D2205" t="str">
            <v>240460</v>
          </cell>
          <cell r="F2205">
            <v>6714036</v>
          </cell>
          <cell r="H2205">
            <v>7193610</v>
          </cell>
          <cell r="J2205">
            <v>5754888</v>
          </cell>
        </row>
        <row r="2206">
          <cell r="A2206">
            <v>240470</v>
          </cell>
          <cell r="B2206" t="str">
            <v>RN</v>
          </cell>
          <cell r="C2206" t="str">
            <v>IPANGUAÇU</v>
          </cell>
          <cell r="D2206" t="str">
            <v>240470</v>
          </cell>
          <cell r="F2206">
            <v>11408964</v>
          </cell>
          <cell r="H2206">
            <v>12223890</v>
          </cell>
          <cell r="J2206">
            <v>9779112</v>
          </cell>
        </row>
        <row r="2207">
          <cell r="A2207">
            <v>240480</v>
          </cell>
          <cell r="B2207" t="str">
            <v>RN</v>
          </cell>
          <cell r="C2207" t="str">
            <v>IPUEIRA</v>
          </cell>
          <cell r="D2207" t="str">
            <v>240480</v>
          </cell>
          <cell r="E2207">
            <v>140</v>
          </cell>
          <cell r="F2207">
            <v>700977</v>
          </cell>
          <cell r="H2207">
            <v>1007806</v>
          </cell>
          <cell r="J2207">
            <v>1085435</v>
          </cell>
        </row>
        <row r="2208">
          <cell r="A2208">
            <v>240485</v>
          </cell>
          <cell r="B2208" t="str">
            <v>RN</v>
          </cell>
          <cell r="C2208" t="str">
            <v>ITAJÁ</v>
          </cell>
          <cell r="D2208" t="str">
            <v>240485</v>
          </cell>
          <cell r="F2208">
            <v>2009560</v>
          </cell>
          <cell r="H2208">
            <v>2153100</v>
          </cell>
          <cell r="J2208">
            <v>1722480</v>
          </cell>
        </row>
        <row r="2209">
          <cell r="A2209">
            <v>240490</v>
          </cell>
          <cell r="B2209" t="str">
            <v>RN</v>
          </cell>
          <cell r="C2209" t="str">
            <v>ITAÚ</v>
          </cell>
          <cell r="D2209" t="str">
            <v>240490</v>
          </cell>
          <cell r="E2209">
            <v>13796</v>
          </cell>
          <cell r="F2209">
            <v>12326168</v>
          </cell>
          <cell r="G2209">
            <v>1192</v>
          </cell>
          <cell r="H2209">
            <v>12820979</v>
          </cell>
          <cell r="J2209">
            <v>9913100</v>
          </cell>
        </row>
        <row r="2210">
          <cell r="A2210">
            <v>240500</v>
          </cell>
          <cell r="B2210" t="str">
            <v>RN</v>
          </cell>
          <cell r="C2210" t="str">
            <v>JAÇANÃ</v>
          </cell>
          <cell r="D2210" t="str">
            <v>240500</v>
          </cell>
          <cell r="E2210">
            <v>5869</v>
          </cell>
          <cell r="F2210">
            <v>1924576</v>
          </cell>
          <cell r="G2210">
            <v>10308</v>
          </cell>
          <cell r="H2210">
            <v>1716947</v>
          </cell>
          <cell r="I2210">
            <v>3408</v>
          </cell>
          <cell r="J2210">
            <v>1787017</v>
          </cell>
        </row>
        <row r="2211">
          <cell r="A2211">
            <v>240510</v>
          </cell>
          <cell r="B2211" t="str">
            <v>RN</v>
          </cell>
          <cell r="C2211" t="str">
            <v>JANDAÍRA</v>
          </cell>
          <cell r="D2211" t="str">
            <v>240510</v>
          </cell>
          <cell r="F2211">
            <v>968604</v>
          </cell>
          <cell r="H2211">
            <v>1037790</v>
          </cell>
          <cell r="J2211">
            <v>830232</v>
          </cell>
        </row>
        <row r="2212">
          <cell r="A2212">
            <v>240520</v>
          </cell>
          <cell r="B2212" t="str">
            <v>RN</v>
          </cell>
          <cell r="C2212" t="str">
            <v>JANDUÍS</v>
          </cell>
          <cell r="D2212" t="str">
            <v>240520</v>
          </cell>
          <cell r="E2212">
            <v>13596</v>
          </cell>
          <cell r="F2212">
            <v>4148982</v>
          </cell>
          <cell r="G2212">
            <v>6714</v>
          </cell>
          <cell r="H2212">
            <v>4175837</v>
          </cell>
          <cell r="I2212">
            <v>4173</v>
          </cell>
          <cell r="J2212">
            <v>3225101</v>
          </cell>
        </row>
        <row r="2213">
          <cell r="A2213">
            <v>240530</v>
          </cell>
          <cell r="B2213" t="str">
            <v>RN</v>
          </cell>
          <cell r="C2213" t="str">
            <v>JANUÁRIO CICCO</v>
          </cell>
          <cell r="D2213" t="str">
            <v>240530</v>
          </cell>
          <cell r="E2213">
            <v>753</v>
          </cell>
          <cell r="F2213">
            <v>1320374</v>
          </cell>
          <cell r="G2213">
            <v>2829</v>
          </cell>
          <cell r="H2213">
            <v>1208098</v>
          </cell>
          <cell r="I2213">
            <v>290</v>
          </cell>
          <cell r="J2213">
            <v>799965</v>
          </cell>
        </row>
        <row r="2214">
          <cell r="A2214">
            <v>240540</v>
          </cell>
          <cell r="B2214" t="str">
            <v>RN</v>
          </cell>
          <cell r="C2214" t="str">
            <v>JAPI</v>
          </cell>
          <cell r="D2214" t="str">
            <v>240540</v>
          </cell>
          <cell r="F2214">
            <v>707620</v>
          </cell>
          <cell r="G2214">
            <v>7828</v>
          </cell>
          <cell r="H2214">
            <v>669678</v>
          </cell>
          <cell r="J2214">
            <v>477595</v>
          </cell>
        </row>
        <row r="2215">
          <cell r="A2215">
            <v>240550</v>
          </cell>
          <cell r="B2215" t="str">
            <v>RN</v>
          </cell>
          <cell r="C2215" t="str">
            <v>JARDIM DE ANGICOS</v>
          </cell>
          <cell r="D2215" t="str">
            <v>240550</v>
          </cell>
          <cell r="F2215">
            <v>971460</v>
          </cell>
          <cell r="H2215">
            <v>1040850</v>
          </cell>
          <cell r="I2215">
            <v>34695</v>
          </cell>
          <cell r="J2215">
            <v>117090</v>
          </cell>
        </row>
        <row r="2216">
          <cell r="A2216">
            <v>240560</v>
          </cell>
          <cell r="B2216" t="str">
            <v>RN</v>
          </cell>
          <cell r="C2216" t="str">
            <v>JARDIM DE PIRANHAS</v>
          </cell>
          <cell r="D2216" t="str">
            <v>240560</v>
          </cell>
          <cell r="E2216">
            <v>13820</v>
          </cell>
          <cell r="F2216">
            <v>5435586</v>
          </cell>
          <cell r="G2216">
            <v>14456</v>
          </cell>
          <cell r="H2216">
            <v>9976901</v>
          </cell>
          <cell r="I2216">
            <v>9605</v>
          </cell>
          <cell r="J2216">
            <v>8028638</v>
          </cell>
        </row>
        <row r="2217">
          <cell r="A2217">
            <v>240570</v>
          </cell>
          <cell r="B2217" t="str">
            <v>RN</v>
          </cell>
          <cell r="C2217" t="str">
            <v>JARDIM DO SERIDÓ</v>
          </cell>
          <cell r="D2217" t="str">
            <v>240570</v>
          </cell>
          <cell r="E2217">
            <v>119972</v>
          </cell>
          <cell r="F2217">
            <v>10793700</v>
          </cell>
          <cell r="G2217">
            <v>15924</v>
          </cell>
          <cell r="H2217">
            <v>9994047</v>
          </cell>
          <cell r="I2217">
            <v>5795</v>
          </cell>
          <cell r="J2217">
            <v>7951941</v>
          </cell>
        </row>
        <row r="2218">
          <cell r="A2218">
            <v>240580</v>
          </cell>
          <cell r="B2218" t="str">
            <v>RN</v>
          </cell>
          <cell r="C2218" t="str">
            <v>JOÃO CÂMARA</v>
          </cell>
          <cell r="D2218" t="str">
            <v>240580</v>
          </cell>
          <cell r="F2218">
            <v>12964000</v>
          </cell>
          <cell r="H2218">
            <v>13890000</v>
          </cell>
          <cell r="J2218">
            <v>11112000</v>
          </cell>
        </row>
        <row r="2219">
          <cell r="A2219">
            <v>240590</v>
          </cell>
          <cell r="B2219" t="str">
            <v>RN</v>
          </cell>
          <cell r="C2219" t="str">
            <v>JOÃO DIAS</v>
          </cell>
          <cell r="D2219" t="str">
            <v>240590</v>
          </cell>
          <cell r="E2219">
            <v>13562</v>
          </cell>
          <cell r="F2219">
            <v>1760054</v>
          </cell>
          <cell r="G2219">
            <v>80</v>
          </cell>
          <cell r="H2219">
            <v>1705586</v>
          </cell>
          <cell r="I2219">
            <v>16655</v>
          </cell>
          <cell r="J2219">
            <v>1043156</v>
          </cell>
        </row>
        <row r="2220">
          <cell r="A2220">
            <v>240600</v>
          </cell>
          <cell r="B2220" t="str">
            <v>RN</v>
          </cell>
          <cell r="C2220" t="str">
            <v>JOSÉ DA PENHA</v>
          </cell>
          <cell r="D2220" t="str">
            <v>240600</v>
          </cell>
          <cell r="F2220">
            <v>1659117</v>
          </cell>
          <cell r="H2220">
            <v>1500713</v>
          </cell>
          <cell r="J2220">
            <v>1100706</v>
          </cell>
        </row>
        <row r="2221">
          <cell r="A2221">
            <v>240610</v>
          </cell>
          <cell r="B2221" t="str">
            <v>RN</v>
          </cell>
          <cell r="C2221" t="str">
            <v>JUCURUTU</v>
          </cell>
          <cell r="D2221" t="str">
            <v>240610</v>
          </cell>
          <cell r="E2221">
            <v>186691</v>
          </cell>
          <cell r="F2221">
            <v>14778581</v>
          </cell>
          <cell r="G2221">
            <v>88744</v>
          </cell>
          <cell r="H2221">
            <v>16779725</v>
          </cell>
          <cell r="I2221">
            <v>175624</v>
          </cell>
          <cell r="J2221">
            <v>14538776</v>
          </cell>
        </row>
        <row r="2222">
          <cell r="A2222">
            <v>240615</v>
          </cell>
          <cell r="B2222" t="str">
            <v>RN</v>
          </cell>
          <cell r="C2222" t="str">
            <v>JUNDIÁ</v>
          </cell>
          <cell r="D2222" t="str">
            <v>240615</v>
          </cell>
          <cell r="F2222">
            <v>2912387</v>
          </cell>
          <cell r="H2222">
            <v>2669875</v>
          </cell>
          <cell r="J2222">
            <v>3618289</v>
          </cell>
        </row>
        <row r="2223">
          <cell r="A2223">
            <v>240620</v>
          </cell>
          <cell r="B2223" t="str">
            <v>RN</v>
          </cell>
          <cell r="C2223" t="str">
            <v>LAGOA D'ANTA</v>
          </cell>
          <cell r="D2223" t="str">
            <v>240620</v>
          </cell>
          <cell r="E2223">
            <v>11308</v>
          </cell>
          <cell r="F2223">
            <v>739244</v>
          </cell>
          <cell r="G2223">
            <v>6252</v>
          </cell>
          <cell r="H2223">
            <v>489797</v>
          </cell>
          <cell r="I2223">
            <v>56</v>
          </cell>
          <cell r="J2223">
            <v>293656</v>
          </cell>
        </row>
        <row r="2224">
          <cell r="A2224">
            <v>240630</v>
          </cell>
          <cell r="B2224" t="str">
            <v>RN</v>
          </cell>
          <cell r="C2224" t="str">
            <v>LAGOA DE PEDRAS</v>
          </cell>
          <cell r="D2224" t="str">
            <v>240630</v>
          </cell>
          <cell r="F2224">
            <v>16538032</v>
          </cell>
          <cell r="H2224">
            <v>17719320</v>
          </cell>
          <cell r="J2224">
            <v>14175456</v>
          </cell>
        </row>
        <row r="2225">
          <cell r="A2225">
            <v>240640</v>
          </cell>
          <cell r="B2225" t="str">
            <v>RN</v>
          </cell>
          <cell r="C2225" t="str">
            <v>LAGOA DE VELHOS</v>
          </cell>
          <cell r="D2225" t="str">
            <v>240640</v>
          </cell>
          <cell r="E2225">
            <v>1910</v>
          </cell>
          <cell r="F2225">
            <v>831420</v>
          </cell>
          <cell r="H2225">
            <v>832890</v>
          </cell>
          <cell r="J2225">
            <v>664920</v>
          </cell>
        </row>
        <row r="2226">
          <cell r="A2226">
            <v>240650</v>
          </cell>
          <cell r="B2226" t="str">
            <v>RN</v>
          </cell>
          <cell r="C2226" t="str">
            <v>LAGOA NOVA</v>
          </cell>
          <cell r="D2226" t="str">
            <v>240650</v>
          </cell>
          <cell r="F2226">
            <v>3892980</v>
          </cell>
          <cell r="H2226">
            <v>4522502</v>
          </cell>
          <cell r="J2226">
            <v>3411483</v>
          </cell>
        </row>
        <row r="2227">
          <cell r="A2227">
            <v>240660</v>
          </cell>
          <cell r="B2227" t="str">
            <v>RN</v>
          </cell>
          <cell r="C2227" t="str">
            <v>LAGOA SALGADA</v>
          </cell>
          <cell r="D2227" t="str">
            <v>240660</v>
          </cell>
          <cell r="E2227">
            <v>849</v>
          </cell>
          <cell r="F2227">
            <v>1475316</v>
          </cell>
          <cell r="G2227">
            <v>788</v>
          </cell>
          <cell r="H2227">
            <v>1544831</v>
          </cell>
          <cell r="I2227">
            <v>1376</v>
          </cell>
          <cell r="J2227">
            <v>1228255</v>
          </cell>
        </row>
        <row r="2228">
          <cell r="A2228">
            <v>240670</v>
          </cell>
          <cell r="B2228" t="str">
            <v>RN</v>
          </cell>
          <cell r="C2228" t="str">
            <v>LAJES</v>
          </cell>
          <cell r="D2228" t="str">
            <v>240670</v>
          </cell>
          <cell r="E2228">
            <v>57200</v>
          </cell>
          <cell r="F2228">
            <v>26636988</v>
          </cell>
          <cell r="G2228">
            <v>316298</v>
          </cell>
          <cell r="H2228">
            <v>19570712</v>
          </cell>
          <cell r="I2228">
            <v>13136</v>
          </cell>
          <cell r="J2228">
            <v>15095702</v>
          </cell>
        </row>
        <row r="2229">
          <cell r="A2229">
            <v>240680</v>
          </cell>
          <cell r="B2229" t="str">
            <v>RN</v>
          </cell>
          <cell r="C2229" t="str">
            <v>LAJES PINTADAS</v>
          </cell>
          <cell r="D2229" t="str">
            <v>240680</v>
          </cell>
          <cell r="E2229">
            <v>16530</v>
          </cell>
          <cell r="F2229">
            <v>3527097</v>
          </cell>
          <cell r="G2229">
            <v>5348</v>
          </cell>
          <cell r="H2229">
            <v>3478658</v>
          </cell>
          <cell r="I2229">
            <v>4206</v>
          </cell>
          <cell r="J2229">
            <v>2739014</v>
          </cell>
        </row>
        <row r="2230">
          <cell r="A2230">
            <v>240690</v>
          </cell>
          <cell r="B2230" t="str">
            <v>RN</v>
          </cell>
          <cell r="C2230" t="str">
            <v>LUCRÉCIA</v>
          </cell>
          <cell r="D2230" t="str">
            <v>240690</v>
          </cell>
          <cell r="E2230">
            <v>2146</v>
          </cell>
          <cell r="F2230">
            <v>2193435</v>
          </cell>
          <cell r="G2230">
            <v>553</v>
          </cell>
          <cell r="H2230">
            <v>2714886</v>
          </cell>
          <cell r="I2230">
            <v>4814</v>
          </cell>
          <cell r="J2230">
            <v>2204640</v>
          </cell>
        </row>
        <row r="2231">
          <cell r="A2231">
            <v>240700</v>
          </cell>
          <cell r="B2231" t="str">
            <v>RN</v>
          </cell>
          <cell r="C2231" t="str">
            <v>LUÍS GOMES</v>
          </cell>
          <cell r="D2231" t="str">
            <v>240700</v>
          </cell>
          <cell r="F2231">
            <v>3575607</v>
          </cell>
          <cell r="H2231">
            <v>3464010</v>
          </cell>
          <cell r="J2231">
            <v>2507421</v>
          </cell>
        </row>
        <row r="2232">
          <cell r="A2232">
            <v>240710</v>
          </cell>
          <cell r="B2232" t="str">
            <v>RN</v>
          </cell>
          <cell r="C2232" t="str">
            <v>MACAÍBA</v>
          </cell>
          <cell r="D2232" t="str">
            <v>240710</v>
          </cell>
          <cell r="F2232">
            <v>334025</v>
          </cell>
          <cell r="G2232">
            <v>18323</v>
          </cell>
          <cell r="H2232">
            <v>398817</v>
          </cell>
          <cell r="J2232">
            <v>280024</v>
          </cell>
        </row>
        <row r="2233">
          <cell r="A2233">
            <v>240720</v>
          </cell>
          <cell r="B2233" t="str">
            <v>RN</v>
          </cell>
          <cell r="C2233" t="str">
            <v>MACAU</v>
          </cell>
          <cell r="D2233" t="str">
            <v>240720</v>
          </cell>
          <cell r="E2233">
            <v>7039</v>
          </cell>
          <cell r="F2233">
            <v>2907247</v>
          </cell>
          <cell r="H2233">
            <v>4086970</v>
          </cell>
          <cell r="J2233">
            <v>3050568</v>
          </cell>
        </row>
        <row r="2234">
          <cell r="A2234">
            <v>240725</v>
          </cell>
          <cell r="B2234" t="str">
            <v>RN</v>
          </cell>
          <cell r="C2234" t="str">
            <v>MAJOR SALES</v>
          </cell>
          <cell r="D2234" t="str">
            <v>240725</v>
          </cell>
          <cell r="E2234">
            <v>616</v>
          </cell>
          <cell r="F2234">
            <v>1634598</v>
          </cell>
          <cell r="G2234">
            <v>1460</v>
          </cell>
          <cell r="H2234">
            <v>1452187</v>
          </cell>
          <cell r="I2234">
            <v>885</v>
          </cell>
          <cell r="J2234">
            <v>1717365</v>
          </cell>
        </row>
        <row r="2235">
          <cell r="A2235">
            <v>240730</v>
          </cell>
          <cell r="B2235" t="str">
            <v>RN</v>
          </cell>
          <cell r="C2235" t="str">
            <v>MARCELINO VIEIRA</v>
          </cell>
          <cell r="D2235" t="str">
            <v>240730</v>
          </cell>
          <cell r="E2235">
            <v>3510</v>
          </cell>
          <cell r="F2235">
            <v>13193118</v>
          </cell>
          <cell r="G2235">
            <v>6582</v>
          </cell>
          <cell r="H2235">
            <v>14869921</v>
          </cell>
          <cell r="I2235">
            <v>3617</v>
          </cell>
          <cell r="J2235">
            <v>11860971</v>
          </cell>
        </row>
        <row r="2236">
          <cell r="A2236">
            <v>240740</v>
          </cell>
          <cell r="B2236" t="str">
            <v>RN</v>
          </cell>
          <cell r="C2236" t="str">
            <v>MARTINS</v>
          </cell>
          <cell r="D2236" t="str">
            <v>240740</v>
          </cell>
          <cell r="F2236">
            <v>8086232</v>
          </cell>
          <cell r="H2236">
            <v>8663820</v>
          </cell>
          <cell r="J2236">
            <v>6931056</v>
          </cell>
        </row>
        <row r="2237">
          <cell r="A2237">
            <v>240750</v>
          </cell>
          <cell r="B2237" t="str">
            <v>RN</v>
          </cell>
          <cell r="C2237" t="str">
            <v>MAXARANGUAPE</v>
          </cell>
          <cell r="D2237" t="str">
            <v>240750</v>
          </cell>
          <cell r="F2237">
            <v>1554728</v>
          </cell>
          <cell r="H2237">
            <v>1665780</v>
          </cell>
          <cell r="J2237">
            <v>1332624</v>
          </cell>
        </row>
        <row r="2238">
          <cell r="A2238">
            <v>240760</v>
          </cell>
          <cell r="B2238" t="str">
            <v>RN</v>
          </cell>
          <cell r="C2238" t="str">
            <v>MESSIAS TARGINO</v>
          </cell>
          <cell r="D2238" t="str">
            <v>240760</v>
          </cell>
          <cell r="E2238">
            <v>15190</v>
          </cell>
          <cell r="F2238">
            <v>2585327</v>
          </cell>
          <cell r="G2238">
            <v>363</v>
          </cell>
          <cell r="H2238">
            <v>2181601</v>
          </cell>
          <cell r="I2238">
            <v>60</v>
          </cell>
          <cell r="J2238">
            <v>1590731</v>
          </cell>
        </row>
        <row r="2239">
          <cell r="A2239">
            <v>240770</v>
          </cell>
          <cell r="B2239" t="str">
            <v>RN</v>
          </cell>
          <cell r="C2239" t="str">
            <v>MONTANHAS</v>
          </cell>
          <cell r="D2239" t="str">
            <v>240770</v>
          </cell>
          <cell r="E2239">
            <v>134053</v>
          </cell>
          <cell r="F2239">
            <v>2472730</v>
          </cell>
          <cell r="G2239">
            <v>12885</v>
          </cell>
          <cell r="H2239">
            <v>2401750</v>
          </cell>
          <cell r="I2239">
            <v>5216</v>
          </cell>
          <cell r="J2239">
            <v>2002880</v>
          </cell>
        </row>
        <row r="2240">
          <cell r="A2240">
            <v>240780</v>
          </cell>
          <cell r="B2240" t="str">
            <v>RN</v>
          </cell>
          <cell r="C2240" t="str">
            <v>MONTE ALEGRE</v>
          </cell>
          <cell r="D2240" t="str">
            <v>240780</v>
          </cell>
          <cell r="F2240">
            <v>121842057</v>
          </cell>
          <cell r="H2240">
            <v>133924289</v>
          </cell>
          <cell r="J2240">
            <v>109011736</v>
          </cell>
        </row>
        <row r="2241">
          <cell r="A2241">
            <v>240790</v>
          </cell>
          <cell r="B2241" t="str">
            <v>RN</v>
          </cell>
          <cell r="C2241" t="str">
            <v>MONTE DAS GAMELEIRAS</v>
          </cell>
          <cell r="D2241" t="str">
            <v>240790</v>
          </cell>
          <cell r="E2241">
            <v>2927</v>
          </cell>
          <cell r="F2241">
            <v>6757543</v>
          </cell>
          <cell r="G2241">
            <v>3860</v>
          </cell>
          <cell r="H2241">
            <v>7106733</v>
          </cell>
          <cell r="J2241">
            <v>5647104</v>
          </cell>
        </row>
        <row r="2242">
          <cell r="A2242">
            <v>240800</v>
          </cell>
          <cell r="B2242" t="str">
            <v>RN</v>
          </cell>
          <cell r="C2242" t="str">
            <v>MOSSORÓ</v>
          </cell>
          <cell r="D2242" t="str">
            <v>240800</v>
          </cell>
          <cell r="E2242">
            <v>1432939</v>
          </cell>
          <cell r="F2242">
            <v>174598084</v>
          </cell>
          <cell r="G2242">
            <v>1854710</v>
          </cell>
          <cell r="H2242">
            <v>187687602</v>
          </cell>
          <cell r="I2242">
            <v>1720314</v>
          </cell>
          <cell r="J2242">
            <v>136479845</v>
          </cell>
        </row>
        <row r="2243">
          <cell r="A2243">
            <v>240810</v>
          </cell>
          <cell r="B2243" t="str">
            <v>RN</v>
          </cell>
          <cell r="C2243" t="str">
            <v>NATAL</v>
          </cell>
          <cell r="D2243" t="str">
            <v>240810</v>
          </cell>
          <cell r="E2243">
            <v>3547796</v>
          </cell>
          <cell r="F2243">
            <v>765975475</v>
          </cell>
          <cell r="G2243">
            <v>3122724</v>
          </cell>
          <cell r="H2243">
            <v>856913133</v>
          </cell>
          <cell r="I2243">
            <v>2895475</v>
          </cell>
          <cell r="J2243">
            <v>778321143</v>
          </cell>
        </row>
        <row r="2244">
          <cell r="A2244">
            <v>240820</v>
          </cell>
          <cell r="B2244" t="str">
            <v>RN</v>
          </cell>
          <cell r="C2244" t="str">
            <v>NÍSIA FLORESTA</v>
          </cell>
          <cell r="D2244" t="str">
            <v>240820</v>
          </cell>
          <cell r="F2244">
            <v>58845164</v>
          </cell>
          <cell r="H2244">
            <v>63048390</v>
          </cell>
          <cell r="J2244">
            <v>50438712</v>
          </cell>
        </row>
        <row r="2245">
          <cell r="A2245">
            <v>240830</v>
          </cell>
          <cell r="B2245" t="str">
            <v>RN</v>
          </cell>
          <cell r="C2245" t="str">
            <v>NOVA CRUZ</v>
          </cell>
          <cell r="D2245" t="str">
            <v>240830</v>
          </cell>
          <cell r="E2245">
            <v>40893</v>
          </cell>
          <cell r="F2245">
            <v>18639562</v>
          </cell>
          <cell r="G2245">
            <v>1386</v>
          </cell>
          <cell r="H2245">
            <v>17347975</v>
          </cell>
          <cell r="I2245">
            <v>105</v>
          </cell>
          <cell r="J2245">
            <v>13291212</v>
          </cell>
        </row>
        <row r="2246">
          <cell r="A2246">
            <v>240840</v>
          </cell>
          <cell r="B2246" t="str">
            <v>RN</v>
          </cell>
          <cell r="C2246" t="str">
            <v>OLHO-D'ÁGUA DO BORGES</v>
          </cell>
          <cell r="D2246" t="str">
            <v>240840</v>
          </cell>
          <cell r="E2246">
            <v>31</v>
          </cell>
          <cell r="F2246">
            <v>3429028</v>
          </cell>
          <cell r="H2246">
            <v>3216598</v>
          </cell>
          <cell r="I2246">
            <v>9657</v>
          </cell>
          <cell r="J2246">
            <v>2088458</v>
          </cell>
        </row>
        <row r="2247">
          <cell r="A2247">
            <v>240850</v>
          </cell>
          <cell r="B2247" t="str">
            <v>RN</v>
          </cell>
          <cell r="C2247" t="str">
            <v>OURO BRANCO</v>
          </cell>
          <cell r="D2247" t="str">
            <v>240850</v>
          </cell>
          <cell r="E2247">
            <v>15180</v>
          </cell>
          <cell r="F2247">
            <v>78043812</v>
          </cell>
          <cell r="H2247">
            <v>83558370</v>
          </cell>
          <cell r="J2247">
            <v>66846696</v>
          </cell>
        </row>
        <row r="2248">
          <cell r="A2248">
            <v>240860</v>
          </cell>
          <cell r="B2248" t="str">
            <v>RN</v>
          </cell>
          <cell r="C2248" t="str">
            <v>PARANÁ</v>
          </cell>
          <cell r="D2248" t="str">
            <v>240860</v>
          </cell>
          <cell r="F2248">
            <v>7462812</v>
          </cell>
          <cell r="H2248">
            <v>7995870</v>
          </cell>
          <cell r="J2248">
            <v>6396696</v>
          </cell>
        </row>
        <row r="2249">
          <cell r="A2249">
            <v>240870</v>
          </cell>
          <cell r="B2249" t="str">
            <v>RN</v>
          </cell>
          <cell r="C2249" t="str">
            <v>PARAÚ</v>
          </cell>
          <cell r="D2249" t="str">
            <v>240870</v>
          </cell>
          <cell r="F2249">
            <v>668724</v>
          </cell>
          <cell r="H2249">
            <v>716490</v>
          </cell>
          <cell r="J2249">
            <v>573192</v>
          </cell>
        </row>
        <row r="2250">
          <cell r="A2250">
            <v>240880</v>
          </cell>
          <cell r="B2250" t="str">
            <v>RN</v>
          </cell>
          <cell r="C2250" t="str">
            <v>PARAZINHO</v>
          </cell>
          <cell r="D2250" t="str">
            <v>240880</v>
          </cell>
          <cell r="E2250">
            <v>2245</v>
          </cell>
          <cell r="F2250">
            <v>740043</v>
          </cell>
          <cell r="G2250">
            <v>75</v>
          </cell>
          <cell r="H2250">
            <v>1409883</v>
          </cell>
          <cell r="J2250">
            <v>2183612</v>
          </cell>
        </row>
        <row r="2251">
          <cell r="A2251">
            <v>240890</v>
          </cell>
          <cell r="B2251" t="str">
            <v>RN</v>
          </cell>
          <cell r="C2251" t="str">
            <v>PARELHAS</v>
          </cell>
          <cell r="D2251" t="str">
            <v>240890</v>
          </cell>
          <cell r="E2251">
            <v>41297</v>
          </cell>
          <cell r="F2251">
            <v>6358276</v>
          </cell>
          <cell r="G2251">
            <v>10002</v>
          </cell>
          <cell r="H2251">
            <v>10475539</v>
          </cell>
          <cell r="I2251">
            <v>27755</v>
          </cell>
          <cell r="J2251">
            <v>9192690</v>
          </cell>
        </row>
        <row r="2252">
          <cell r="A2252">
            <v>240325</v>
          </cell>
          <cell r="B2252" t="str">
            <v>RN</v>
          </cell>
          <cell r="C2252" t="str">
            <v>PARNAMIRIM</v>
          </cell>
          <cell r="D2252" t="str">
            <v>240325</v>
          </cell>
          <cell r="E2252">
            <v>1561153</v>
          </cell>
          <cell r="F2252">
            <v>58687024</v>
          </cell>
          <cell r="H2252">
            <v>22735020</v>
          </cell>
          <cell r="J2252">
            <v>18188016</v>
          </cell>
        </row>
        <row r="2253">
          <cell r="A2253">
            <v>240910</v>
          </cell>
          <cell r="B2253" t="str">
            <v>RN</v>
          </cell>
          <cell r="C2253" t="str">
            <v>PASSA E FICA</v>
          </cell>
          <cell r="D2253" t="str">
            <v>240910</v>
          </cell>
          <cell r="F2253">
            <v>20240678</v>
          </cell>
          <cell r="H2253">
            <v>21641443</v>
          </cell>
          <cell r="J2253">
            <v>17301849</v>
          </cell>
        </row>
        <row r="2254">
          <cell r="A2254">
            <v>240920</v>
          </cell>
          <cell r="B2254" t="str">
            <v>RN</v>
          </cell>
          <cell r="C2254" t="str">
            <v>PASSAGEM</v>
          </cell>
          <cell r="D2254" t="str">
            <v>240920</v>
          </cell>
          <cell r="E2254">
            <v>40677</v>
          </cell>
          <cell r="F2254">
            <v>511972</v>
          </cell>
          <cell r="H2254">
            <v>182479</v>
          </cell>
          <cell r="J2254">
            <v>144924</v>
          </cell>
        </row>
        <row r="2255">
          <cell r="A2255">
            <v>240930</v>
          </cell>
          <cell r="B2255" t="str">
            <v>RN</v>
          </cell>
          <cell r="C2255" t="str">
            <v>PATU</v>
          </cell>
          <cell r="D2255" t="str">
            <v>240930</v>
          </cell>
          <cell r="F2255">
            <v>574049</v>
          </cell>
          <cell r="H2255">
            <v>617747</v>
          </cell>
          <cell r="J2255">
            <v>493796</v>
          </cell>
        </row>
        <row r="2256">
          <cell r="A2256">
            <v>240940</v>
          </cell>
          <cell r="B2256" t="str">
            <v>RN</v>
          </cell>
          <cell r="C2256" t="str">
            <v>PAU DOS FERROS</v>
          </cell>
          <cell r="D2256" t="str">
            <v>240940</v>
          </cell>
          <cell r="E2256">
            <v>13418</v>
          </cell>
          <cell r="F2256">
            <v>16663410</v>
          </cell>
          <cell r="G2256">
            <v>18160</v>
          </cell>
          <cell r="H2256">
            <v>24489018</v>
          </cell>
          <cell r="I2256">
            <v>1840</v>
          </cell>
          <cell r="J2256">
            <v>21549985</v>
          </cell>
        </row>
        <row r="2257">
          <cell r="A2257">
            <v>240950</v>
          </cell>
          <cell r="B2257" t="str">
            <v>RN</v>
          </cell>
          <cell r="C2257" t="str">
            <v>PEDRA GRANDE</v>
          </cell>
          <cell r="D2257" t="str">
            <v>240950</v>
          </cell>
          <cell r="E2257">
            <v>7484</v>
          </cell>
          <cell r="F2257">
            <v>2888865</v>
          </cell>
          <cell r="H2257">
            <v>3282220</v>
          </cell>
          <cell r="J2257">
            <v>3355009</v>
          </cell>
        </row>
        <row r="2258">
          <cell r="A2258">
            <v>240960</v>
          </cell>
          <cell r="B2258" t="str">
            <v>RN</v>
          </cell>
          <cell r="C2258" t="str">
            <v>PEDRA PRETA</v>
          </cell>
          <cell r="D2258" t="str">
            <v>240960</v>
          </cell>
          <cell r="E2258">
            <v>2088</v>
          </cell>
          <cell r="F2258">
            <v>785361</v>
          </cell>
          <cell r="G2258">
            <v>878</v>
          </cell>
          <cell r="H2258">
            <v>736184</v>
          </cell>
          <cell r="I2258">
            <v>30</v>
          </cell>
          <cell r="J2258">
            <v>541854</v>
          </cell>
        </row>
        <row r="2259">
          <cell r="A2259">
            <v>240970</v>
          </cell>
          <cell r="B2259" t="str">
            <v>RN</v>
          </cell>
          <cell r="C2259" t="str">
            <v>PEDRO AVELINO</v>
          </cell>
          <cell r="D2259" t="str">
            <v>240970</v>
          </cell>
          <cell r="E2259">
            <v>54269</v>
          </cell>
          <cell r="F2259">
            <v>14649606</v>
          </cell>
          <cell r="G2259">
            <v>25385</v>
          </cell>
          <cell r="H2259">
            <v>15314787</v>
          </cell>
          <cell r="I2259">
            <v>22225</v>
          </cell>
          <cell r="J2259">
            <v>11873288</v>
          </cell>
        </row>
        <row r="2260">
          <cell r="A2260">
            <v>240980</v>
          </cell>
          <cell r="B2260" t="str">
            <v>RN</v>
          </cell>
          <cell r="C2260" t="str">
            <v>PEDRO VELHO</v>
          </cell>
          <cell r="D2260" t="str">
            <v>240980</v>
          </cell>
          <cell r="F2260">
            <v>2082228</v>
          </cell>
          <cell r="H2260">
            <v>2155376</v>
          </cell>
          <cell r="J2260">
            <v>1667544</v>
          </cell>
        </row>
        <row r="2261">
          <cell r="A2261">
            <v>240990</v>
          </cell>
          <cell r="B2261" t="str">
            <v>RN</v>
          </cell>
          <cell r="C2261" t="str">
            <v>PENDÊNCIAS</v>
          </cell>
          <cell r="D2261" t="str">
            <v>240990</v>
          </cell>
          <cell r="E2261">
            <v>1603</v>
          </cell>
          <cell r="F2261">
            <v>2105561</v>
          </cell>
          <cell r="G2261">
            <v>2136</v>
          </cell>
          <cell r="H2261">
            <v>1747882</v>
          </cell>
          <cell r="J2261">
            <v>1146690</v>
          </cell>
        </row>
        <row r="2262">
          <cell r="A2262">
            <v>241000</v>
          </cell>
          <cell r="B2262" t="str">
            <v>RN</v>
          </cell>
          <cell r="C2262" t="str">
            <v>PILÕES</v>
          </cell>
          <cell r="D2262" t="str">
            <v>241000</v>
          </cell>
          <cell r="E2262">
            <v>4252</v>
          </cell>
          <cell r="F2262">
            <v>152667</v>
          </cell>
          <cell r="G2262">
            <v>32</v>
          </cell>
          <cell r="H2262">
            <v>137294</v>
          </cell>
          <cell r="I2262">
            <v>29</v>
          </cell>
          <cell r="J2262">
            <v>107637</v>
          </cell>
        </row>
        <row r="2263">
          <cell r="A2263">
            <v>241010</v>
          </cell>
          <cell r="B2263" t="str">
            <v>RN</v>
          </cell>
          <cell r="C2263" t="str">
            <v>POÇO BRANCO</v>
          </cell>
          <cell r="D2263" t="str">
            <v>241010</v>
          </cell>
          <cell r="F2263">
            <v>611197</v>
          </cell>
          <cell r="G2263">
            <v>4108</v>
          </cell>
          <cell r="H2263">
            <v>456683</v>
          </cell>
          <cell r="J2263">
            <v>666198</v>
          </cell>
        </row>
        <row r="2264">
          <cell r="A2264">
            <v>241020</v>
          </cell>
          <cell r="B2264" t="str">
            <v>RN</v>
          </cell>
          <cell r="C2264" t="str">
            <v>PORTALEGRE</v>
          </cell>
          <cell r="D2264" t="str">
            <v>241020</v>
          </cell>
          <cell r="F2264">
            <v>16711257</v>
          </cell>
          <cell r="H2264">
            <v>19353527</v>
          </cell>
          <cell r="J2264">
            <v>16127730</v>
          </cell>
        </row>
        <row r="2265">
          <cell r="A2265">
            <v>241025</v>
          </cell>
          <cell r="B2265" t="str">
            <v>RN</v>
          </cell>
          <cell r="C2265" t="str">
            <v>PORTO DO MANGUE</v>
          </cell>
          <cell r="D2265" t="str">
            <v>241025</v>
          </cell>
          <cell r="F2265">
            <v>2661018</v>
          </cell>
          <cell r="G2265">
            <v>8179</v>
          </cell>
          <cell r="H2265">
            <v>2601850</v>
          </cell>
          <cell r="I2265">
            <v>1469</v>
          </cell>
          <cell r="J2265">
            <v>1947718</v>
          </cell>
        </row>
        <row r="2266">
          <cell r="A2266">
            <v>241040</v>
          </cell>
          <cell r="B2266" t="str">
            <v>RN</v>
          </cell>
          <cell r="C2266" t="str">
            <v>PUREZA</v>
          </cell>
          <cell r="D2266" t="str">
            <v>241040</v>
          </cell>
          <cell r="E2266">
            <v>10663</v>
          </cell>
          <cell r="F2266">
            <v>2624618</v>
          </cell>
          <cell r="G2266">
            <v>16197</v>
          </cell>
          <cell r="H2266">
            <v>2457823</v>
          </cell>
          <cell r="I2266">
            <v>53</v>
          </cell>
          <cell r="J2266">
            <v>1736986</v>
          </cell>
        </row>
        <row r="2267">
          <cell r="A2267">
            <v>241050</v>
          </cell>
          <cell r="B2267" t="str">
            <v>RN</v>
          </cell>
          <cell r="C2267" t="str">
            <v>RAFAEL FERNANDES</v>
          </cell>
          <cell r="D2267" t="str">
            <v>241050</v>
          </cell>
          <cell r="F2267">
            <v>10988931</v>
          </cell>
          <cell r="G2267">
            <v>308655</v>
          </cell>
          <cell r="H2267">
            <v>13539019</v>
          </cell>
          <cell r="I2267">
            <v>6500</v>
          </cell>
          <cell r="J2267">
            <v>9193297</v>
          </cell>
        </row>
        <row r="2268">
          <cell r="A2268">
            <v>241060</v>
          </cell>
          <cell r="B2268" t="str">
            <v>RN</v>
          </cell>
          <cell r="C2268" t="str">
            <v>RAFAEL GODEIRO</v>
          </cell>
          <cell r="D2268" t="str">
            <v>241060</v>
          </cell>
          <cell r="F2268">
            <v>2548505</v>
          </cell>
          <cell r="H2268">
            <v>2849498</v>
          </cell>
          <cell r="J2268">
            <v>2300054</v>
          </cell>
        </row>
        <row r="2269">
          <cell r="A2269">
            <v>241070</v>
          </cell>
          <cell r="B2269" t="str">
            <v>RN</v>
          </cell>
          <cell r="C2269" t="str">
            <v>RIACHO DA CRUZ</v>
          </cell>
          <cell r="D2269" t="str">
            <v>241070</v>
          </cell>
          <cell r="E2269">
            <v>1178</v>
          </cell>
          <cell r="F2269">
            <v>15826609</v>
          </cell>
          <cell r="H2269">
            <v>16569894</v>
          </cell>
          <cell r="I2269">
            <v>33</v>
          </cell>
          <cell r="J2269">
            <v>12808864</v>
          </cell>
        </row>
        <row r="2270">
          <cell r="A2270">
            <v>241080</v>
          </cell>
          <cell r="B2270" t="str">
            <v>RN</v>
          </cell>
          <cell r="C2270" t="str">
            <v>RIACHO DE SANTANA</v>
          </cell>
          <cell r="D2270" t="str">
            <v>241080</v>
          </cell>
          <cell r="E2270">
            <v>5732</v>
          </cell>
          <cell r="F2270">
            <v>390862</v>
          </cell>
          <cell r="H2270">
            <v>363198</v>
          </cell>
          <cell r="J2270">
            <v>287784</v>
          </cell>
        </row>
        <row r="2271">
          <cell r="A2271">
            <v>241090</v>
          </cell>
          <cell r="B2271" t="str">
            <v>RN</v>
          </cell>
          <cell r="C2271" t="str">
            <v>RIACHUELO</v>
          </cell>
          <cell r="D2271" t="str">
            <v>241090</v>
          </cell>
          <cell r="E2271">
            <v>2650</v>
          </cell>
          <cell r="F2271">
            <v>4839268</v>
          </cell>
          <cell r="G2271">
            <v>20</v>
          </cell>
          <cell r="H2271">
            <v>4916718</v>
          </cell>
          <cell r="I2271">
            <v>115</v>
          </cell>
          <cell r="J2271">
            <v>3764751</v>
          </cell>
        </row>
        <row r="2272">
          <cell r="A2272">
            <v>240895</v>
          </cell>
          <cell r="B2272" t="str">
            <v>RN</v>
          </cell>
          <cell r="C2272" t="str">
            <v>RIO DO FOGO</v>
          </cell>
          <cell r="D2272" t="str">
            <v>240895</v>
          </cell>
          <cell r="E2272">
            <v>23872</v>
          </cell>
          <cell r="F2272">
            <v>4129606</v>
          </cell>
          <cell r="H2272">
            <v>4677436</v>
          </cell>
          <cell r="J2272">
            <v>3910296</v>
          </cell>
        </row>
        <row r="2273">
          <cell r="A2273">
            <v>241100</v>
          </cell>
          <cell r="B2273" t="str">
            <v>RN</v>
          </cell>
          <cell r="C2273" t="str">
            <v>RODOLFO FERNANDES</v>
          </cell>
          <cell r="D2273" t="str">
            <v>241100</v>
          </cell>
          <cell r="E2273">
            <v>37439</v>
          </cell>
          <cell r="F2273">
            <v>10692639</v>
          </cell>
          <cell r="G2273">
            <v>477</v>
          </cell>
          <cell r="H2273">
            <v>10704985</v>
          </cell>
          <cell r="I2273">
            <v>217124</v>
          </cell>
          <cell r="J2273">
            <v>4662381</v>
          </cell>
        </row>
        <row r="2274">
          <cell r="A2274">
            <v>241110</v>
          </cell>
          <cell r="B2274" t="str">
            <v>RN</v>
          </cell>
          <cell r="C2274" t="str">
            <v>RUY BARBOSA</v>
          </cell>
          <cell r="D2274" t="str">
            <v>241110</v>
          </cell>
          <cell r="E2274">
            <v>297</v>
          </cell>
          <cell r="F2274">
            <v>3396374</v>
          </cell>
          <cell r="G2274">
            <v>369</v>
          </cell>
          <cell r="H2274">
            <v>3271043</v>
          </cell>
          <cell r="I2274">
            <v>462</v>
          </cell>
          <cell r="J2274">
            <v>2722749</v>
          </cell>
        </row>
        <row r="2275">
          <cell r="A2275">
            <v>241120</v>
          </cell>
          <cell r="B2275" t="str">
            <v>RN</v>
          </cell>
          <cell r="C2275" t="str">
            <v>SANTA CRUZ</v>
          </cell>
          <cell r="D2275" t="str">
            <v>241120</v>
          </cell>
          <cell r="E2275">
            <v>37</v>
          </cell>
          <cell r="F2275">
            <v>4163413</v>
          </cell>
          <cell r="G2275">
            <v>360</v>
          </cell>
          <cell r="H2275">
            <v>4389655</v>
          </cell>
          <cell r="J2275">
            <v>3494524</v>
          </cell>
        </row>
        <row r="2276">
          <cell r="A2276">
            <v>240933</v>
          </cell>
          <cell r="B2276" t="str">
            <v>RN</v>
          </cell>
          <cell r="C2276" t="str">
            <v>SANTA MARIA</v>
          </cell>
          <cell r="D2276" t="str">
            <v>240933</v>
          </cell>
          <cell r="E2276">
            <v>4844</v>
          </cell>
          <cell r="F2276">
            <v>6305477</v>
          </cell>
          <cell r="G2276">
            <v>601</v>
          </cell>
          <cell r="H2276">
            <v>7190452</v>
          </cell>
          <cell r="I2276">
            <v>638</v>
          </cell>
          <cell r="J2276">
            <v>6301570</v>
          </cell>
        </row>
        <row r="2277">
          <cell r="A2277">
            <v>241140</v>
          </cell>
          <cell r="B2277" t="str">
            <v>RN</v>
          </cell>
          <cell r="C2277" t="str">
            <v>SANTANA DO MATOS</v>
          </cell>
          <cell r="D2277" t="str">
            <v>241140</v>
          </cell>
          <cell r="F2277">
            <v>7083636</v>
          </cell>
          <cell r="H2277">
            <v>7589610</v>
          </cell>
          <cell r="J2277">
            <v>6071688</v>
          </cell>
        </row>
        <row r="2278">
          <cell r="A2278">
            <v>241142</v>
          </cell>
          <cell r="B2278" t="str">
            <v>RN</v>
          </cell>
          <cell r="C2278" t="str">
            <v>SANTANA DO SERIDÓ</v>
          </cell>
          <cell r="D2278" t="str">
            <v>241142</v>
          </cell>
          <cell r="E2278">
            <v>100</v>
          </cell>
          <cell r="F2278">
            <v>6294404</v>
          </cell>
          <cell r="G2278">
            <v>48960</v>
          </cell>
          <cell r="H2278">
            <v>6682525</v>
          </cell>
          <cell r="I2278">
            <v>5924</v>
          </cell>
          <cell r="J2278">
            <v>5148353</v>
          </cell>
        </row>
        <row r="2279">
          <cell r="A2279">
            <v>241150</v>
          </cell>
          <cell r="B2279" t="str">
            <v>RN</v>
          </cell>
          <cell r="C2279" t="str">
            <v>SANTO ANTÔNIO</v>
          </cell>
          <cell r="D2279" t="str">
            <v>241150</v>
          </cell>
          <cell r="F2279">
            <v>13868313</v>
          </cell>
          <cell r="H2279">
            <v>14843310</v>
          </cell>
          <cell r="J2279">
            <v>11873448</v>
          </cell>
        </row>
        <row r="2280">
          <cell r="A2280">
            <v>241160</v>
          </cell>
          <cell r="B2280" t="str">
            <v>RN</v>
          </cell>
          <cell r="C2280" t="str">
            <v>SÃO BENTO DO NORTE</v>
          </cell>
          <cell r="D2280" t="str">
            <v>241160</v>
          </cell>
          <cell r="F2280">
            <v>1916042</v>
          </cell>
          <cell r="H2280">
            <v>1973010</v>
          </cell>
          <cell r="J2280">
            <v>1578408</v>
          </cell>
        </row>
        <row r="2281">
          <cell r="A2281">
            <v>241170</v>
          </cell>
          <cell r="B2281" t="str">
            <v>RN</v>
          </cell>
          <cell r="C2281" t="str">
            <v>SÃO BENTO DO TRAIRÍ</v>
          </cell>
          <cell r="D2281" t="str">
            <v>241170</v>
          </cell>
          <cell r="E2281">
            <v>450</v>
          </cell>
          <cell r="F2281">
            <v>289977</v>
          </cell>
          <cell r="H2281">
            <v>321833</v>
          </cell>
          <cell r="J2281">
            <v>318470</v>
          </cell>
        </row>
        <row r="2282">
          <cell r="A2282">
            <v>241180</v>
          </cell>
          <cell r="B2282" t="str">
            <v>RN</v>
          </cell>
          <cell r="C2282" t="str">
            <v>SÃO FERNANDO</v>
          </cell>
          <cell r="D2282" t="str">
            <v>241180</v>
          </cell>
          <cell r="F2282">
            <v>23262489</v>
          </cell>
          <cell r="H2282">
            <v>24459350</v>
          </cell>
          <cell r="J2282">
            <v>19219790</v>
          </cell>
        </row>
        <row r="2283">
          <cell r="A2283">
            <v>241190</v>
          </cell>
          <cell r="B2283" t="str">
            <v>RN</v>
          </cell>
          <cell r="C2283" t="str">
            <v>SÃO FRANCISCO DO OESTE</v>
          </cell>
          <cell r="D2283" t="str">
            <v>241190</v>
          </cell>
          <cell r="E2283">
            <v>650</v>
          </cell>
          <cell r="F2283">
            <v>1911932</v>
          </cell>
          <cell r="G2283">
            <v>524</v>
          </cell>
          <cell r="H2283">
            <v>2836911</v>
          </cell>
          <cell r="I2283">
            <v>6442</v>
          </cell>
          <cell r="J2283">
            <v>2167804</v>
          </cell>
        </row>
        <row r="2284">
          <cell r="A2284">
            <v>241200</v>
          </cell>
          <cell r="B2284" t="str">
            <v>RN</v>
          </cell>
          <cell r="C2284" t="str">
            <v>SÃO GONÇALO DO AMARANTE</v>
          </cell>
          <cell r="D2284" t="str">
            <v>241200</v>
          </cell>
          <cell r="E2284">
            <v>1223542</v>
          </cell>
          <cell r="F2284">
            <v>1153106367</v>
          </cell>
          <cell r="G2284">
            <v>2478755</v>
          </cell>
          <cell r="H2284">
            <v>1234102871</v>
          </cell>
          <cell r="I2284">
            <v>924537</v>
          </cell>
          <cell r="J2284">
            <v>967900467</v>
          </cell>
        </row>
        <row r="2285">
          <cell r="A2285">
            <v>241210</v>
          </cell>
          <cell r="B2285" t="str">
            <v>RN</v>
          </cell>
          <cell r="C2285" t="str">
            <v>SÃO JOÃO DO SABUGI</v>
          </cell>
          <cell r="D2285" t="str">
            <v>241210</v>
          </cell>
          <cell r="F2285">
            <v>649690</v>
          </cell>
          <cell r="H2285">
            <v>677388</v>
          </cell>
          <cell r="J2285">
            <v>508533</v>
          </cell>
        </row>
        <row r="2286">
          <cell r="A2286">
            <v>241220</v>
          </cell>
          <cell r="B2286" t="str">
            <v>RN</v>
          </cell>
          <cell r="C2286" t="str">
            <v>SÃO JOSÉ DE MIPIBU</v>
          </cell>
          <cell r="D2286" t="str">
            <v>241220</v>
          </cell>
          <cell r="F2286">
            <v>22032154</v>
          </cell>
          <cell r="H2286">
            <v>25297423</v>
          </cell>
          <cell r="I2286">
            <v>179</v>
          </cell>
          <cell r="J2286">
            <v>20540106</v>
          </cell>
        </row>
        <row r="2287">
          <cell r="A2287">
            <v>241230</v>
          </cell>
          <cell r="B2287" t="str">
            <v>RN</v>
          </cell>
          <cell r="C2287" t="str">
            <v>SÃO JOSÉ DO CAMPESTRE</v>
          </cell>
          <cell r="D2287" t="str">
            <v>241230</v>
          </cell>
          <cell r="F2287">
            <v>3541017</v>
          </cell>
          <cell r="H2287">
            <v>3717838</v>
          </cell>
          <cell r="J2287">
            <v>3379304</v>
          </cell>
        </row>
        <row r="2288">
          <cell r="A2288">
            <v>241240</v>
          </cell>
          <cell r="B2288" t="str">
            <v>RN</v>
          </cell>
          <cell r="C2288" t="str">
            <v>SÃO JOSÉ DO SERIDÓ</v>
          </cell>
          <cell r="D2288" t="str">
            <v>241240</v>
          </cell>
          <cell r="E2288">
            <v>673</v>
          </cell>
          <cell r="F2288">
            <v>2655311</v>
          </cell>
          <cell r="H2288">
            <v>2489628</v>
          </cell>
          <cell r="J2288">
            <v>1744394</v>
          </cell>
        </row>
        <row r="2289">
          <cell r="A2289">
            <v>241250</v>
          </cell>
          <cell r="B2289" t="str">
            <v>RN</v>
          </cell>
          <cell r="C2289" t="str">
            <v>SÃO MIGUEL</v>
          </cell>
          <cell r="D2289" t="str">
            <v>241250</v>
          </cell>
          <cell r="F2289">
            <v>20474982</v>
          </cell>
          <cell r="H2289">
            <v>21975894</v>
          </cell>
          <cell r="I2289">
            <v>6</v>
          </cell>
          <cell r="J2289">
            <v>18497348</v>
          </cell>
        </row>
        <row r="2290">
          <cell r="A2290">
            <v>241255</v>
          </cell>
          <cell r="B2290" t="str">
            <v>RN</v>
          </cell>
          <cell r="C2290" t="str">
            <v>SÃO MIGUEL DO GOSTOSO</v>
          </cell>
          <cell r="D2290" t="str">
            <v>241255</v>
          </cell>
          <cell r="E2290">
            <v>214000</v>
          </cell>
          <cell r="F2290">
            <v>2059528</v>
          </cell>
          <cell r="G2290">
            <v>1164</v>
          </cell>
          <cell r="H2290">
            <v>1543649</v>
          </cell>
          <cell r="I2290">
            <v>5837</v>
          </cell>
          <cell r="J2290">
            <v>1094489</v>
          </cell>
        </row>
        <row r="2291">
          <cell r="A2291">
            <v>241260</v>
          </cell>
          <cell r="B2291" t="str">
            <v>RN</v>
          </cell>
          <cell r="C2291" t="str">
            <v>SÃO PAULO DO POTENGI</v>
          </cell>
          <cell r="D2291" t="str">
            <v>241260</v>
          </cell>
          <cell r="E2291">
            <v>128134</v>
          </cell>
          <cell r="F2291">
            <v>13688375</v>
          </cell>
          <cell r="G2291">
            <v>135901</v>
          </cell>
          <cell r="H2291">
            <v>15177848</v>
          </cell>
          <cell r="I2291">
            <v>70779</v>
          </cell>
          <cell r="J2291">
            <v>11004975</v>
          </cell>
        </row>
        <row r="2292">
          <cell r="A2292">
            <v>241270</v>
          </cell>
          <cell r="B2292" t="str">
            <v>RN</v>
          </cell>
          <cell r="C2292" t="str">
            <v>SÃO PEDRO</v>
          </cell>
          <cell r="D2292" t="str">
            <v>241270</v>
          </cell>
          <cell r="F2292">
            <v>169316</v>
          </cell>
          <cell r="H2292">
            <v>181410</v>
          </cell>
          <cell r="I2292">
            <v>1083</v>
          </cell>
          <cell r="J2292">
            <v>135516</v>
          </cell>
        </row>
        <row r="2293">
          <cell r="A2293">
            <v>241280</v>
          </cell>
          <cell r="B2293" t="str">
            <v>RN</v>
          </cell>
          <cell r="C2293" t="str">
            <v>SÃO RAFAEL</v>
          </cell>
          <cell r="D2293" t="str">
            <v>241280</v>
          </cell>
          <cell r="F2293">
            <v>5817952</v>
          </cell>
          <cell r="H2293">
            <v>6233520</v>
          </cell>
          <cell r="J2293">
            <v>5071418</v>
          </cell>
        </row>
        <row r="2294">
          <cell r="A2294">
            <v>241290</v>
          </cell>
          <cell r="B2294" t="str">
            <v>RN</v>
          </cell>
          <cell r="C2294" t="str">
            <v>SÃO TOMÉ</v>
          </cell>
          <cell r="D2294" t="str">
            <v>241290</v>
          </cell>
          <cell r="E2294">
            <v>1102</v>
          </cell>
          <cell r="F2294">
            <v>2543164</v>
          </cell>
          <cell r="G2294">
            <v>1918</v>
          </cell>
          <cell r="H2294">
            <v>3712147</v>
          </cell>
          <cell r="I2294">
            <v>6601</v>
          </cell>
          <cell r="J2294">
            <v>2648371</v>
          </cell>
        </row>
        <row r="2295">
          <cell r="A2295">
            <v>241300</v>
          </cell>
          <cell r="B2295" t="str">
            <v>RN</v>
          </cell>
          <cell r="C2295" t="str">
            <v>SÃO VICENTE</v>
          </cell>
          <cell r="D2295" t="str">
            <v>241300</v>
          </cell>
          <cell r="E2295">
            <v>158133</v>
          </cell>
          <cell r="F2295">
            <v>3251646</v>
          </cell>
          <cell r="H2295">
            <v>1396228</v>
          </cell>
          <cell r="J2295">
            <v>1192784</v>
          </cell>
        </row>
        <row r="2296">
          <cell r="A2296">
            <v>241310</v>
          </cell>
          <cell r="B2296" t="str">
            <v>RN</v>
          </cell>
          <cell r="C2296" t="str">
            <v>SENADOR ELÓI DE SOUZA</v>
          </cell>
          <cell r="D2296" t="str">
            <v>241310</v>
          </cell>
          <cell r="F2296">
            <v>6494460</v>
          </cell>
          <cell r="H2296">
            <v>6958350</v>
          </cell>
          <cell r="J2296">
            <v>5566680</v>
          </cell>
        </row>
        <row r="2297">
          <cell r="A2297">
            <v>241320</v>
          </cell>
          <cell r="B2297" t="str">
            <v>RN</v>
          </cell>
          <cell r="C2297" t="str">
            <v>SENADOR GEORGINO AVELINO</v>
          </cell>
          <cell r="D2297" t="str">
            <v>241320</v>
          </cell>
          <cell r="E2297">
            <v>10899</v>
          </cell>
          <cell r="F2297">
            <v>2751537</v>
          </cell>
          <cell r="H2297">
            <v>2605572</v>
          </cell>
          <cell r="J2297">
            <v>2654083</v>
          </cell>
        </row>
        <row r="2298">
          <cell r="A2298">
            <v>241030</v>
          </cell>
          <cell r="B2298" t="str">
            <v>RN</v>
          </cell>
          <cell r="C2298" t="str">
            <v>SERRA CAIADA</v>
          </cell>
          <cell r="D2298" t="str">
            <v>241030</v>
          </cell>
          <cell r="F2298">
            <v>21419459</v>
          </cell>
          <cell r="H2298">
            <v>22249071</v>
          </cell>
          <cell r="J2298">
            <v>18338753</v>
          </cell>
        </row>
        <row r="2299">
          <cell r="A2299">
            <v>241330</v>
          </cell>
          <cell r="B2299" t="str">
            <v>RN</v>
          </cell>
          <cell r="C2299" t="str">
            <v>SERRA DE SÃO BENTO</v>
          </cell>
          <cell r="D2299" t="str">
            <v>241330</v>
          </cell>
          <cell r="E2299">
            <v>14337</v>
          </cell>
          <cell r="F2299">
            <v>1577861</v>
          </cell>
          <cell r="G2299">
            <v>26</v>
          </cell>
          <cell r="H2299">
            <v>1471094</v>
          </cell>
          <cell r="J2299">
            <v>1183853</v>
          </cell>
        </row>
        <row r="2300">
          <cell r="A2300">
            <v>241335</v>
          </cell>
          <cell r="B2300" t="str">
            <v>RN</v>
          </cell>
          <cell r="C2300" t="str">
            <v>SERRA DO MEL</v>
          </cell>
          <cell r="D2300" t="str">
            <v>241335</v>
          </cell>
          <cell r="F2300">
            <v>11645396</v>
          </cell>
          <cell r="H2300">
            <v>12477210</v>
          </cell>
          <cell r="J2300">
            <v>9981768</v>
          </cell>
        </row>
        <row r="2301">
          <cell r="A2301">
            <v>241340</v>
          </cell>
          <cell r="B2301" t="str">
            <v>RN</v>
          </cell>
          <cell r="C2301" t="str">
            <v>SERRA NEGRA DO NORTE</v>
          </cell>
          <cell r="D2301" t="str">
            <v>241340</v>
          </cell>
          <cell r="E2301">
            <v>7609</v>
          </cell>
          <cell r="F2301">
            <v>14643065</v>
          </cell>
          <cell r="G2301">
            <v>41473</v>
          </cell>
          <cell r="H2301">
            <v>20584466</v>
          </cell>
          <cell r="I2301">
            <v>33810</v>
          </cell>
          <cell r="J2301">
            <v>18822407</v>
          </cell>
        </row>
        <row r="2302">
          <cell r="A2302">
            <v>241350</v>
          </cell>
          <cell r="B2302" t="str">
            <v>RN</v>
          </cell>
          <cell r="C2302" t="str">
            <v>SERRINHA</v>
          </cell>
          <cell r="D2302" t="str">
            <v>241350</v>
          </cell>
          <cell r="F2302">
            <v>15207086</v>
          </cell>
          <cell r="H2302">
            <v>16409709</v>
          </cell>
          <cell r="J2302">
            <v>15708972</v>
          </cell>
        </row>
        <row r="2303">
          <cell r="A2303">
            <v>241355</v>
          </cell>
          <cell r="B2303" t="str">
            <v>RN</v>
          </cell>
          <cell r="C2303" t="str">
            <v>SERRINHA DOS PINTOS</v>
          </cell>
          <cell r="D2303" t="str">
            <v>241355</v>
          </cell>
          <cell r="E2303">
            <v>1098</v>
          </cell>
          <cell r="F2303">
            <v>1533046</v>
          </cell>
          <cell r="H2303">
            <v>1319299</v>
          </cell>
          <cell r="I2303">
            <v>30</v>
          </cell>
          <cell r="J2303">
            <v>803972</v>
          </cell>
        </row>
        <row r="2304">
          <cell r="A2304">
            <v>241360</v>
          </cell>
          <cell r="B2304" t="str">
            <v>RN</v>
          </cell>
          <cell r="C2304" t="str">
            <v>SEVERIANO MELO</v>
          </cell>
          <cell r="D2304" t="str">
            <v>241360</v>
          </cell>
          <cell r="F2304">
            <v>21883071</v>
          </cell>
          <cell r="H2304">
            <v>25562478</v>
          </cell>
          <cell r="J2304">
            <v>24453498</v>
          </cell>
        </row>
        <row r="2305">
          <cell r="A2305">
            <v>241370</v>
          </cell>
          <cell r="B2305" t="str">
            <v>RN</v>
          </cell>
          <cell r="C2305" t="str">
            <v>SÍTIO NOVO</v>
          </cell>
          <cell r="D2305" t="str">
            <v>241370</v>
          </cell>
          <cell r="F2305">
            <v>3608248</v>
          </cell>
          <cell r="H2305">
            <v>3865025</v>
          </cell>
          <cell r="J2305">
            <v>3091726</v>
          </cell>
        </row>
        <row r="2306">
          <cell r="A2306">
            <v>241380</v>
          </cell>
          <cell r="B2306" t="str">
            <v>RN</v>
          </cell>
          <cell r="C2306" t="str">
            <v>TABOLEIRO GRANDE</v>
          </cell>
          <cell r="D2306" t="str">
            <v>241380</v>
          </cell>
          <cell r="E2306">
            <v>11241</v>
          </cell>
          <cell r="F2306">
            <v>4845654</v>
          </cell>
          <cell r="G2306">
            <v>33871</v>
          </cell>
          <cell r="H2306">
            <v>3934394</v>
          </cell>
          <cell r="J2306">
            <v>2954214</v>
          </cell>
        </row>
        <row r="2307">
          <cell r="A2307">
            <v>241390</v>
          </cell>
          <cell r="B2307" t="str">
            <v>RN</v>
          </cell>
          <cell r="C2307" t="str">
            <v>TAIPU</v>
          </cell>
          <cell r="D2307" t="str">
            <v>241390</v>
          </cell>
          <cell r="E2307">
            <v>1790</v>
          </cell>
          <cell r="F2307">
            <v>7894412</v>
          </cell>
          <cell r="G2307">
            <v>14</v>
          </cell>
          <cell r="H2307">
            <v>8222479</v>
          </cell>
          <cell r="I2307">
            <v>20</v>
          </cell>
          <cell r="J2307">
            <v>6635323</v>
          </cell>
        </row>
        <row r="2308">
          <cell r="A2308">
            <v>241400</v>
          </cell>
          <cell r="B2308" t="str">
            <v>RN</v>
          </cell>
          <cell r="C2308" t="str">
            <v>TANGARÁ</v>
          </cell>
          <cell r="D2308" t="str">
            <v>241400</v>
          </cell>
          <cell r="E2308">
            <v>112677</v>
          </cell>
          <cell r="F2308">
            <v>1438188</v>
          </cell>
          <cell r="H2308">
            <v>1673197</v>
          </cell>
          <cell r="J2308">
            <v>911168</v>
          </cell>
        </row>
        <row r="2309">
          <cell r="A2309">
            <v>241410</v>
          </cell>
          <cell r="B2309" t="str">
            <v>RN</v>
          </cell>
          <cell r="C2309" t="str">
            <v>TENENTE ANANIAS</v>
          </cell>
          <cell r="D2309" t="str">
            <v>241410</v>
          </cell>
          <cell r="F2309">
            <v>1258818</v>
          </cell>
          <cell r="G2309">
            <v>15950</v>
          </cell>
          <cell r="H2309">
            <v>3525435</v>
          </cell>
          <cell r="J2309">
            <v>4547328</v>
          </cell>
        </row>
        <row r="2310">
          <cell r="A2310">
            <v>241415</v>
          </cell>
          <cell r="B2310" t="str">
            <v>RN</v>
          </cell>
          <cell r="C2310" t="str">
            <v>TENENTE LAURENTINO CRUZ</v>
          </cell>
          <cell r="D2310" t="str">
            <v>241415</v>
          </cell>
          <cell r="F2310">
            <v>278236</v>
          </cell>
          <cell r="H2310">
            <v>298110</v>
          </cell>
          <cell r="I2310">
            <v>90</v>
          </cell>
          <cell r="J2310">
            <v>2022465</v>
          </cell>
        </row>
        <row r="2311">
          <cell r="A2311">
            <v>241105</v>
          </cell>
          <cell r="B2311" t="str">
            <v>RN</v>
          </cell>
          <cell r="C2311" t="str">
            <v>TIBAU</v>
          </cell>
          <cell r="D2311" t="str">
            <v>241105</v>
          </cell>
          <cell r="E2311">
            <v>24903</v>
          </cell>
          <cell r="F2311">
            <v>23543008</v>
          </cell>
          <cell r="G2311">
            <v>6480</v>
          </cell>
          <cell r="H2311">
            <v>26503392</v>
          </cell>
          <cell r="I2311">
            <v>24477</v>
          </cell>
          <cell r="J2311">
            <v>20263426</v>
          </cell>
        </row>
        <row r="2312">
          <cell r="A2312">
            <v>241420</v>
          </cell>
          <cell r="B2312" t="str">
            <v>RN</v>
          </cell>
          <cell r="C2312" t="str">
            <v>TIBAU DO SUL</v>
          </cell>
          <cell r="D2312" t="str">
            <v>241420</v>
          </cell>
          <cell r="E2312">
            <v>1725</v>
          </cell>
          <cell r="F2312">
            <v>3910000</v>
          </cell>
          <cell r="G2312">
            <v>1136</v>
          </cell>
          <cell r="H2312">
            <v>3642638</v>
          </cell>
          <cell r="I2312">
            <v>3958</v>
          </cell>
          <cell r="J2312">
            <v>2990681</v>
          </cell>
        </row>
        <row r="2313">
          <cell r="A2313">
            <v>241430</v>
          </cell>
          <cell r="B2313" t="str">
            <v>RN</v>
          </cell>
          <cell r="C2313" t="str">
            <v>TIMBAÚBA DOS BATISTAS</v>
          </cell>
          <cell r="D2313" t="str">
            <v>241430</v>
          </cell>
          <cell r="F2313">
            <v>33390780</v>
          </cell>
          <cell r="G2313">
            <v>20113</v>
          </cell>
          <cell r="H2313">
            <v>36477597</v>
          </cell>
          <cell r="J2313">
            <v>28598715</v>
          </cell>
        </row>
        <row r="2314">
          <cell r="A2314">
            <v>241440</v>
          </cell>
          <cell r="B2314" t="str">
            <v>RN</v>
          </cell>
          <cell r="C2314" t="str">
            <v>TOUROS</v>
          </cell>
          <cell r="D2314" t="str">
            <v>241440</v>
          </cell>
          <cell r="E2314">
            <v>22316</v>
          </cell>
          <cell r="F2314">
            <v>18342556</v>
          </cell>
          <cell r="G2314">
            <v>194</v>
          </cell>
          <cell r="H2314">
            <v>20410021</v>
          </cell>
          <cell r="I2314">
            <v>664</v>
          </cell>
          <cell r="J2314">
            <v>16881829</v>
          </cell>
        </row>
        <row r="2315">
          <cell r="A2315">
            <v>241445</v>
          </cell>
          <cell r="B2315" t="str">
            <v>RN</v>
          </cell>
          <cell r="C2315" t="str">
            <v>TRIUNFO POTIGUAR</v>
          </cell>
          <cell r="D2315" t="str">
            <v>241445</v>
          </cell>
          <cell r="F2315">
            <v>7986338</v>
          </cell>
          <cell r="H2315">
            <v>8526660</v>
          </cell>
          <cell r="J2315">
            <v>6795684</v>
          </cell>
        </row>
        <row r="2316">
          <cell r="A2316">
            <v>241450</v>
          </cell>
          <cell r="B2316" t="str">
            <v>RN</v>
          </cell>
          <cell r="C2316" t="str">
            <v>UMARIZAL</v>
          </cell>
          <cell r="D2316" t="str">
            <v>241450</v>
          </cell>
          <cell r="F2316">
            <v>8545170</v>
          </cell>
          <cell r="G2316">
            <v>13107</v>
          </cell>
          <cell r="H2316">
            <v>9389101</v>
          </cell>
          <cell r="I2316">
            <v>880</v>
          </cell>
          <cell r="J2316">
            <v>7546913</v>
          </cell>
        </row>
        <row r="2317">
          <cell r="A2317">
            <v>241460</v>
          </cell>
          <cell r="B2317" t="str">
            <v>RN</v>
          </cell>
          <cell r="C2317" t="str">
            <v>UPANEMA</v>
          </cell>
          <cell r="D2317" t="str">
            <v>241460</v>
          </cell>
          <cell r="I2317">
            <v>35099</v>
          </cell>
          <cell r="J2317">
            <v>1780815</v>
          </cell>
        </row>
        <row r="2318">
          <cell r="A2318">
            <v>241470</v>
          </cell>
          <cell r="B2318" t="str">
            <v>RN</v>
          </cell>
          <cell r="C2318" t="str">
            <v>VÁRZEA</v>
          </cell>
          <cell r="D2318" t="str">
            <v>241470</v>
          </cell>
          <cell r="F2318">
            <v>798497258</v>
          </cell>
          <cell r="H2318">
            <v>855729240</v>
          </cell>
          <cell r="J2318">
            <v>684583392</v>
          </cell>
        </row>
        <row r="2319">
          <cell r="A2319">
            <v>241475</v>
          </cell>
          <cell r="B2319" t="str">
            <v>RN</v>
          </cell>
          <cell r="C2319" t="str">
            <v>VENHA-VER</v>
          </cell>
          <cell r="D2319" t="str">
            <v>241475</v>
          </cell>
          <cell r="F2319">
            <v>369141</v>
          </cell>
          <cell r="G2319">
            <v>805</v>
          </cell>
          <cell r="H2319">
            <v>317887</v>
          </cell>
          <cell r="J2319">
            <v>214096</v>
          </cell>
        </row>
        <row r="2320">
          <cell r="A2320">
            <v>241480</v>
          </cell>
          <cell r="B2320" t="str">
            <v>RN</v>
          </cell>
          <cell r="C2320" t="str">
            <v>VERA CRUZ</v>
          </cell>
          <cell r="D2320" t="str">
            <v>241480</v>
          </cell>
          <cell r="E2320">
            <v>87058</v>
          </cell>
          <cell r="F2320">
            <v>12308336</v>
          </cell>
          <cell r="G2320">
            <v>141373</v>
          </cell>
          <cell r="H2320">
            <v>9642672</v>
          </cell>
          <cell r="I2320">
            <v>110419</v>
          </cell>
          <cell r="J2320">
            <v>4908899</v>
          </cell>
        </row>
        <row r="2321">
          <cell r="A2321">
            <v>241490</v>
          </cell>
          <cell r="B2321" t="str">
            <v>RN</v>
          </cell>
          <cell r="C2321" t="str">
            <v>VIÇOSA</v>
          </cell>
          <cell r="D2321" t="str">
            <v>241490</v>
          </cell>
          <cell r="F2321">
            <v>1186416</v>
          </cell>
          <cell r="H2321">
            <v>1271160</v>
          </cell>
          <cell r="J2321">
            <v>1016928</v>
          </cell>
        </row>
        <row r="2322">
          <cell r="A2322">
            <v>241500</v>
          </cell>
          <cell r="B2322" t="str">
            <v>RN</v>
          </cell>
          <cell r="C2322" t="str">
            <v>VILA FLOR</v>
          </cell>
          <cell r="D2322" t="str">
            <v>241500</v>
          </cell>
          <cell r="F2322">
            <v>2916377</v>
          </cell>
          <cell r="G2322">
            <v>9977</v>
          </cell>
          <cell r="H2322">
            <v>2707781</v>
          </cell>
          <cell r="I2322">
            <v>2780</v>
          </cell>
          <cell r="J2322">
            <v>1819490</v>
          </cell>
        </row>
        <row r="2323">
          <cell r="A2323">
            <v>430003</v>
          </cell>
          <cell r="B2323" t="str">
            <v>RS</v>
          </cell>
          <cell r="C2323" t="str">
            <v>ACEGUÁ</v>
          </cell>
          <cell r="D2323" t="str">
            <v>430003</v>
          </cell>
          <cell r="E2323">
            <v>155495</v>
          </cell>
          <cell r="F2323">
            <v>27742180</v>
          </cell>
          <cell r="G2323">
            <v>83211</v>
          </cell>
          <cell r="H2323">
            <v>27314260</v>
          </cell>
          <cell r="I2323">
            <v>70499</v>
          </cell>
          <cell r="J2323">
            <v>21243292</v>
          </cell>
        </row>
        <row r="2324">
          <cell r="A2324">
            <v>430010</v>
          </cell>
          <cell r="B2324" t="str">
            <v>RS</v>
          </cell>
          <cell r="C2324" t="str">
            <v>AGUDO</v>
          </cell>
          <cell r="D2324" t="str">
            <v>430010</v>
          </cell>
          <cell r="F2324">
            <v>13899788</v>
          </cell>
          <cell r="H2324">
            <v>14892630</v>
          </cell>
          <cell r="J2324">
            <v>11914104</v>
          </cell>
        </row>
        <row r="2325">
          <cell r="A2325">
            <v>430020</v>
          </cell>
          <cell r="B2325" t="str">
            <v>RS</v>
          </cell>
          <cell r="C2325" t="str">
            <v>AJURICABA</v>
          </cell>
          <cell r="D2325" t="str">
            <v>430020</v>
          </cell>
          <cell r="E2325">
            <v>130547</v>
          </cell>
          <cell r="F2325">
            <v>18681661</v>
          </cell>
          <cell r="G2325">
            <v>291775</v>
          </cell>
          <cell r="H2325">
            <v>25735769</v>
          </cell>
          <cell r="I2325">
            <v>343503</v>
          </cell>
          <cell r="J2325">
            <v>18354028</v>
          </cell>
        </row>
        <row r="2326">
          <cell r="A2326">
            <v>430063</v>
          </cell>
          <cell r="B2326" t="str">
            <v>RS</v>
          </cell>
          <cell r="C2326" t="str">
            <v>AMARAL FERRADOR</v>
          </cell>
          <cell r="D2326" t="str">
            <v>430063</v>
          </cell>
          <cell r="F2326">
            <v>5257336</v>
          </cell>
          <cell r="H2326">
            <v>5632860</v>
          </cell>
          <cell r="J2326">
            <v>4506288</v>
          </cell>
        </row>
        <row r="2327">
          <cell r="A2327">
            <v>430120</v>
          </cell>
          <cell r="B2327" t="str">
            <v>RS</v>
          </cell>
          <cell r="C2327" t="str">
            <v>ARROIO DO TIGRE</v>
          </cell>
          <cell r="D2327" t="str">
            <v>430120</v>
          </cell>
          <cell r="F2327">
            <v>11666900</v>
          </cell>
          <cell r="H2327">
            <v>12500250</v>
          </cell>
          <cell r="J2327">
            <v>10000200</v>
          </cell>
        </row>
        <row r="2328">
          <cell r="A2328">
            <v>430192</v>
          </cell>
          <cell r="B2328" t="str">
            <v>RS</v>
          </cell>
          <cell r="C2328" t="str">
            <v>BARRA DO RIO AZUL</v>
          </cell>
          <cell r="D2328" t="str">
            <v>430192</v>
          </cell>
          <cell r="F2328">
            <v>11366628</v>
          </cell>
          <cell r="H2328">
            <v>12178530</v>
          </cell>
          <cell r="J2328">
            <v>9742824</v>
          </cell>
        </row>
        <row r="2329">
          <cell r="A2329">
            <v>430205</v>
          </cell>
          <cell r="B2329" t="str">
            <v>RS</v>
          </cell>
          <cell r="C2329" t="str">
            <v>BENJAMIN CONSTANT DO SUL</v>
          </cell>
          <cell r="D2329" t="str">
            <v>430205</v>
          </cell>
          <cell r="F2329">
            <v>2200688</v>
          </cell>
          <cell r="H2329">
            <v>2357880</v>
          </cell>
          <cell r="J2329">
            <v>1886304</v>
          </cell>
        </row>
        <row r="2330">
          <cell r="A2330">
            <v>430210</v>
          </cell>
          <cell r="B2330" t="str">
            <v>RS</v>
          </cell>
          <cell r="C2330" t="str">
            <v>BENTO GONÇALVES</v>
          </cell>
          <cell r="D2330" t="str">
            <v>430210</v>
          </cell>
          <cell r="F2330">
            <v>0</v>
          </cell>
          <cell r="H2330">
            <v>0</v>
          </cell>
          <cell r="J2330">
            <v>0</v>
          </cell>
        </row>
        <row r="2331">
          <cell r="A2331">
            <v>430230</v>
          </cell>
          <cell r="B2331" t="str">
            <v>RS</v>
          </cell>
          <cell r="C2331" t="str">
            <v>BOM JESUS</v>
          </cell>
          <cell r="D2331" t="str">
            <v>430230</v>
          </cell>
          <cell r="E2331">
            <v>181712</v>
          </cell>
          <cell r="F2331">
            <v>12454529</v>
          </cell>
          <cell r="G2331">
            <v>181459</v>
          </cell>
          <cell r="H2331">
            <v>22479513</v>
          </cell>
          <cell r="I2331">
            <v>228468</v>
          </cell>
          <cell r="J2331">
            <v>21585869</v>
          </cell>
        </row>
        <row r="2332">
          <cell r="A2332">
            <v>430270</v>
          </cell>
          <cell r="B2332" t="str">
            <v>RS</v>
          </cell>
          <cell r="C2332" t="str">
            <v>BUTIÁ</v>
          </cell>
          <cell r="D2332" t="str">
            <v>430270</v>
          </cell>
          <cell r="E2332">
            <v>11018</v>
          </cell>
          <cell r="F2332">
            <v>7722166</v>
          </cell>
          <cell r="H2332">
            <v>8208990</v>
          </cell>
          <cell r="I2332">
            <v>5859</v>
          </cell>
          <cell r="J2332">
            <v>6473448</v>
          </cell>
        </row>
        <row r="2333">
          <cell r="A2333">
            <v>430310</v>
          </cell>
          <cell r="B2333" t="str">
            <v>RS</v>
          </cell>
          <cell r="C2333" t="str">
            <v>CACHOEIRINHA</v>
          </cell>
          <cell r="D2333" t="str">
            <v>430310</v>
          </cell>
          <cell r="F2333">
            <v>65813972</v>
          </cell>
          <cell r="H2333">
            <v>70514970</v>
          </cell>
          <cell r="J2333">
            <v>56411976</v>
          </cell>
        </row>
        <row r="2334">
          <cell r="A2334">
            <v>430360</v>
          </cell>
          <cell r="B2334" t="str">
            <v>RS</v>
          </cell>
          <cell r="C2334" t="str">
            <v>CAMBARÁ DO SUL</v>
          </cell>
          <cell r="D2334" t="str">
            <v>430360</v>
          </cell>
          <cell r="F2334">
            <v>1250564</v>
          </cell>
          <cell r="H2334">
            <v>1339890</v>
          </cell>
          <cell r="J2334">
            <v>1071912</v>
          </cell>
        </row>
        <row r="2335">
          <cell r="A2335">
            <v>430367</v>
          </cell>
          <cell r="B2335" t="str">
            <v>RS</v>
          </cell>
          <cell r="C2335" t="str">
            <v>CAMPESTRE DA SERRA</v>
          </cell>
          <cell r="D2335" t="str">
            <v>430367</v>
          </cell>
          <cell r="F2335">
            <v>3838688</v>
          </cell>
          <cell r="H2335">
            <v>4112880</v>
          </cell>
          <cell r="J2335">
            <v>3290304</v>
          </cell>
        </row>
        <row r="2336">
          <cell r="A2336">
            <v>430400</v>
          </cell>
          <cell r="B2336" t="str">
            <v>RS</v>
          </cell>
          <cell r="C2336" t="str">
            <v>CAMPO NOVO</v>
          </cell>
          <cell r="D2336" t="str">
            <v>430400</v>
          </cell>
          <cell r="F2336">
            <v>14751912</v>
          </cell>
          <cell r="H2336">
            <v>15805620</v>
          </cell>
          <cell r="J2336">
            <v>12644496</v>
          </cell>
        </row>
        <row r="2337">
          <cell r="A2337">
            <v>430435</v>
          </cell>
          <cell r="B2337" t="str">
            <v>RS</v>
          </cell>
          <cell r="C2337" t="str">
            <v>CANDIOTA</v>
          </cell>
          <cell r="D2337" t="str">
            <v>430435</v>
          </cell>
          <cell r="F2337">
            <v>30655968</v>
          </cell>
          <cell r="H2337">
            <v>32845680</v>
          </cell>
          <cell r="J2337">
            <v>26276544</v>
          </cell>
        </row>
        <row r="2338">
          <cell r="A2338">
            <v>430450</v>
          </cell>
          <cell r="B2338" t="str">
            <v>RS</v>
          </cell>
          <cell r="C2338" t="str">
            <v>CANGUÇU</v>
          </cell>
          <cell r="D2338" t="str">
            <v>430450</v>
          </cell>
          <cell r="F2338">
            <v>66333204</v>
          </cell>
          <cell r="H2338">
            <v>71071290</v>
          </cell>
          <cell r="J2338">
            <v>56857032</v>
          </cell>
        </row>
        <row r="2339">
          <cell r="A2339">
            <v>430461</v>
          </cell>
          <cell r="B2339" t="str">
            <v>RS</v>
          </cell>
          <cell r="C2339" t="str">
            <v>CANUDOS DO VALE</v>
          </cell>
          <cell r="D2339" t="str">
            <v>430461</v>
          </cell>
          <cell r="E2339">
            <v>1658</v>
          </cell>
          <cell r="F2339">
            <v>7038281</v>
          </cell>
          <cell r="G2339">
            <v>338</v>
          </cell>
          <cell r="H2339">
            <v>6627727</v>
          </cell>
          <cell r="I2339">
            <v>1782</v>
          </cell>
          <cell r="J2339">
            <v>6135307</v>
          </cell>
        </row>
        <row r="2340">
          <cell r="A2340">
            <v>430471</v>
          </cell>
          <cell r="B2340" t="str">
            <v>RS</v>
          </cell>
          <cell r="C2340" t="str">
            <v>CARAÁ</v>
          </cell>
          <cell r="D2340" t="str">
            <v>430471</v>
          </cell>
          <cell r="E2340">
            <v>19492</v>
          </cell>
          <cell r="F2340">
            <v>9426518</v>
          </cell>
          <cell r="G2340">
            <v>22181</v>
          </cell>
          <cell r="H2340">
            <v>10218148</v>
          </cell>
          <cell r="I2340">
            <v>21445</v>
          </cell>
          <cell r="J2340">
            <v>7987184</v>
          </cell>
        </row>
        <row r="2341">
          <cell r="A2341">
            <v>430500</v>
          </cell>
          <cell r="B2341" t="str">
            <v>RS</v>
          </cell>
          <cell r="C2341" t="str">
            <v>CATUÍPE</v>
          </cell>
          <cell r="D2341" t="str">
            <v>430500</v>
          </cell>
          <cell r="E2341">
            <v>199561</v>
          </cell>
          <cell r="F2341">
            <v>22508291</v>
          </cell>
          <cell r="G2341">
            <v>199685</v>
          </cell>
          <cell r="H2341">
            <v>23947409</v>
          </cell>
          <cell r="I2341">
            <v>215966</v>
          </cell>
          <cell r="J2341">
            <v>16803590</v>
          </cell>
        </row>
        <row r="2342">
          <cell r="A2342">
            <v>430510</v>
          </cell>
          <cell r="B2342" t="str">
            <v>RS</v>
          </cell>
          <cell r="C2342" t="str">
            <v>CAXIAS DO SUL</v>
          </cell>
          <cell r="D2342" t="str">
            <v>430510</v>
          </cell>
          <cell r="F2342">
            <v>0</v>
          </cell>
          <cell r="H2342">
            <v>0</v>
          </cell>
          <cell r="J2342">
            <v>0</v>
          </cell>
        </row>
        <row r="2343">
          <cell r="A2343">
            <v>430517</v>
          </cell>
          <cell r="B2343" t="str">
            <v>RS</v>
          </cell>
          <cell r="C2343" t="str">
            <v>CERRO GRANDE DO SUL</v>
          </cell>
          <cell r="D2343" t="str">
            <v>430517</v>
          </cell>
          <cell r="F2343">
            <v>3172708</v>
          </cell>
          <cell r="H2343">
            <v>3399330</v>
          </cell>
          <cell r="J2343">
            <v>2719464</v>
          </cell>
        </row>
        <row r="2344">
          <cell r="A2344">
            <v>430610</v>
          </cell>
          <cell r="B2344" t="str">
            <v>RS</v>
          </cell>
          <cell r="C2344" t="str">
            <v>CRUZ ALTA</v>
          </cell>
          <cell r="D2344" t="str">
            <v>430610</v>
          </cell>
          <cell r="F2344">
            <v>269783164</v>
          </cell>
          <cell r="H2344">
            <v>289053390</v>
          </cell>
          <cell r="J2344">
            <v>231242712</v>
          </cell>
        </row>
        <row r="2345">
          <cell r="A2345">
            <v>430637</v>
          </cell>
          <cell r="B2345" t="str">
            <v>RS</v>
          </cell>
          <cell r="C2345" t="str">
            <v>DILERMANDO DE AGUIAR</v>
          </cell>
          <cell r="D2345" t="str">
            <v>430637</v>
          </cell>
          <cell r="E2345">
            <v>21721</v>
          </cell>
          <cell r="F2345">
            <v>10419625</v>
          </cell>
          <cell r="G2345">
            <v>17999</v>
          </cell>
          <cell r="H2345">
            <v>15058084</v>
          </cell>
          <cell r="I2345">
            <v>38313</v>
          </cell>
          <cell r="J2345">
            <v>12403451</v>
          </cell>
        </row>
        <row r="2346">
          <cell r="A2346">
            <v>430645</v>
          </cell>
          <cell r="B2346" t="str">
            <v>RS</v>
          </cell>
          <cell r="C2346" t="str">
            <v>DOIS LAJEADOS</v>
          </cell>
          <cell r="D2346" t="str">
            <v>430645</v>
          </cell>
          <cell r="E2346">
            <v>56153</v>
          </cell>
          <cell r="F2346">
            <v>6185434</v>
          </cell>
          <cell r="G2346">
            <v>91846</v>
          </cell>
          <cell r="H2346">
            <v>7401889</v>
          </cell>
          <cell r="I2346">
            <v>73008</v>
          </cell>
          <cell r="J2346">
            <v>6972967</v>
          </cell>
        </row>
        <row r="2347">
          <cell r="A2347">
            <v>430650</v>
          </cell>
          <cell r="B2347" t="str">
            <v>RS</v>
          </cell>
          <cell r="C2347" t="str">
            <v>DOM FELICIANO</v>
          </cell>
          <cell r="D2347" t="str">
            <v>430650</v>
          </cell>
          <cell r="F2347">
            <v>9886968</v>
          </cell>
          <cell r="H2347">
            <v>10593180</v>
          </cell>
          <cell r="J2347">
            <v>8474544</v>
          </cell>
        </row>
        <row r="2348">
          <cell r="A2348">
            <v>430655</v>
          </cell>
          <cell r="B2348" t="str">
            <v>RS</v>
          </cell>
          <cell r="C2348" t="str">
            <v>DOM PEDRO DE ALCÂNTARA</v>
          </cell>
          <cell r="D2348" t="str">
            <v>430655</v>
          </cell>
          <cell r="E2348">
            <v>22120</v>
          </cell>
          <cell r="F2348">
            <v>6947300</v>
          </cell>
          <cell r="G2348">
            <v>9446</v>
          </cell>
          <cell r="H2348">
            <v>8489726</v>
          </cell>
          <cell r="I2348">
            <v>5289</v>
          </cell>
          <cell r="J2348">
            <v>6313494</v>
          </cell>
        </row>
        <row r="2349">
          <cell r="A2349">
            <v>430675</v>
          </cell>
          <cell r="B2349" t="str">
            <v>RS</v>
          </cell>
          <cell r="C2349" t="str">
            <v>DOUTOR RICARDO</v>
          </cell>
          <cell r="D2349" t="str">
            <v>430675</v>
          </cell>
          <cell r="E2349">
            <v>1539</v>
          </cell>
          <cell r="F2349">
            <v>7167511</v>
          </cell>
          <cell r="G2349">
            <v>18227</v>
          </cell>
          <cell r="H2349">
            <v>6682957</v>
          </cell>
          <cell r="I2349">
            <v>962</v>
          </cell>
          <cell r="J2349">
            <v>7129339</v>
          </cell>
        </row>
        <row r="2350">
          <cell r="A2350">
            <v>430690</v>
          </cell>
          <cell r="B2350" t="str">
            <v>RS</v>
          </cell>
          <cell r="C2350" t="str">
            <v>ENCRUZILHADA DO SUL</v>
          </cell>
          <cell r="D2350" t="str">
            <v>430690</v>
          </cell>
          <cell r="E2350">
            <v>8061</v>
          </cell>
          <cell r="F2350">
            <v>23104937</v>
          </cell>
          <cell r="G2350">
            <v>14954</v>
          </cell>
          <cell r="H2350">
            <v>24097003</v>
          </cell>
          <cell r="I2350">
            <v>4186</v>
          </cell>
          <cell r="J2350">
            <v>17764788</v>
          </cell>
        </row>
        <row r="2351">
          <cell r="A2351">
            <v>430693</v>
          </cell>
          <cell r="B2351" t="str">
            <v>RS</v>
          </cell>
          <cell r="C2351" t="str">
            <v>ENTRE-IJUÍS</v>
          </cell>
          <cell r="D2351" t="str">
            <v>430693</v>
          </cell>
          <cell r="F2351">
            <v>5320</v>
          </cell>
          <cell r="H2351">
            <v>5700</v>
          </cell>
          <cell r="J2351">
            <v>4560</v>
          </cell>
        </row>
        <row r="2352">
          <cell r="A2352">
            <v>430820</v>
          </cell>
          <cell r="B2352" t="str">
            <v>RS</v>
          </cell>
          <cell r="C2352" t="str">
            <v>FLORES DA CUNHA</v>
          </cell>
          <cell r="D2352" t="str">
            <v>430820</v>
          </cell>
          <cell r="F2352">
            <v>0</v>
          </cell>
          <cell r="H2352">
            <v>0</v>
          </cell>
          <cell r="J2352">
            <v>0</v>
          </cell>
        </row>
        <row r="2353">
          <cell r="A2353">
            <v>430840</v>
          </cell>
          <cell r="B2353" t="str">
            <v>RS</v>
          </cell>
          <cell r="C2353" t="str">
            <v>FORMIGUEIRO</v>
          </cell>
          <cell r="D2353" t="str">
            <v>430840</v>
          </cell>
          <cell r="F2353">
            <v>3856020</v>
          </cell>
          <cell r="H2353">
            <v>4131450</v>
          </cell>
          <cell r="J2353">
            <v>3305160</v>
          </cell>
        </row>
        <row r="2354">
          <cell r="A2354">
            <v>430845</v>
          </cell>
          <cell r="B2354" t="str">
            <v>RS</v>
          </cell>
          <cell r="C2354" t="str">
            <v>FORTALEZA DOS VALOS</v>
          </cell>
          <cell r="D2354" t="str">
            <v>430845</v>
          </cell>
          <cell r="F2354">
            <v>14476</v>
          </cell>
          <cell r="H2354">
            <v>15510</v>
          </cell>
          <cell r="J2354">
            <v>12408</v>
          </cell>
        </row>
        <row r="2355">
          <cell r="A2355">
            <v>430915</v>
          </cell>
          <cell r="B2355" t="str">
            <v>RS</v>
          </cell>
          <cell r="C2355" t="str">
            <v>GRAMADO XAVIER</v>
          </cell>
          <cell r="D2355" t="str">
            <v>430915</v>
          </cell>
          <cell r="E2355">
            <v>120</v>
          </cell>
          <cell r="F2355">
            <v>16206287</v>
          </cell>
          <cell r="G2355">
            <v>5392</v>
          </cell>
          <cell r="H2355">
            <v>17213975</v>
          </cell>
          <cell r="I2355">
            <v>6846</v>
          </cell>
          <cell r="J2355">
            <v>21457871</v>
          </cell>
        </row>
        <row r="2356">
          <cell r="A2356">
            <v>430930</v>
          </cell>
          <cell r="B2356" t="str">
            <v>RS</v>
          </cell>
          <cell r="C2356" t="str">
            <v>GUAÍBA</v>
          </cell>
          <cell r="D2356" t="str">
            <v>430930</v>
          </cell>
          <cell r="F2356">
            <v>48181756</v>
          </cell>
          <cell r="H2356">
            <v>51623310</v>
          </cell>
          <cell r="J2356">
            <v>41298648</v>
          </cell>
        </row>
        <row r="2357">
          <cell r="A2357">
            <v>430957</v>
          </cell>
          <cell r="B2357" t="str">
            <v>RS</v>
          </cell>
          <cell r="C2357" t="str">
            <v>HERVEIRAS</v>
          </cell>
          <cell r="D2357" t="str">
            <v>430957</v>
          </cell>
          <cell r="F2357">
            <v>0</v>
          </cell>
          <cell r="H2357">
            <v>0</v>
          </cell>
          <cell r="J2357">
            <v>0</v>
          </cell>
        </row>
        <row r="2358">
          <cell r="A2358">
            <v>430965</v>
          </cell>
          <cell r="B2358" t="str">
            <v>RS</v>
          </cell>
          <cell r="C2358" t="str">
            <v>HULHA NEGRA</v>
          </cell>
          <cell r="D2358" t="str">
            <v>430965</v>
          </cell>
          <cell r="F2358">
            <v>1320228</v>
          </cell>
          <cell r="H2358">
            <v>1414530</v>
          </cell>
          <cell r="J2358">
            <v>1131624</v>
          </cell>
        </row>
        <row r="2359">
          <cell r="A2359">
            <v>430975</v>
          </cell>
          <cell r="B2359" t="str">
            <v>RS</v>
          </cell>
          <cell r="C2359" t="str">
            <v>IBARAMA</v>
          </cell>
          <cell r="D2359" t="str">
            <v>430975</v>
          </cell>
          <cell r="E2359">
            <v>3243</v>
          </cell>
          <cell r="F2359">
            <v>12939790</v>
          </cell>
          <cell r="H2359">
            <v>9812259</v>
          </cell>
          <cell r="I2359">
            <v>38385</v>
          </cell>
          <cell r="J2359">
            <v>5403767</v>
          </cell>
        </row>
        <row r="2360">
          <cell r="A2360">
            <v>430995</v>
          </cell>
          <cell r="B2360" t="str">
            <v>RS</v>
          </cell>
          <cell r="C2360" t="str">
            <v>IBIRAPUITÃ</v>
          </cell>
          <cell r="D2360" t="str">
            <v>430995</v>
          </cell>
          <cell r="E2360">
            <v>2637</v>
          </cell>
          <cell r="F2360">
            <v>27745064</v>
          </cell>
          <cell r="G2360">
            <v>8423</v>
          </cell>
          <cell r="H2360">
            <v>31624980</v>
          </cell>
          <cell r="I2360">
            <v>1552</v>
          </cell>
          <cell r="J2360">
            <v>23725071</v>
          </cell>
        </row>
        <row r="2361">
          <cell r="A2361">
            <v>431043</v>
          </cell>
          <cell r="B2361" t="str">
            <v>RS</v>
          </cell>
          <cell r="C2361" t="str">
            <v>IPÊ</v>
          </cell>
          <cell r="D2361" t="str">
            <v>431043</v>
          </cell>
          <cell r="E2361">
            <v>124028</v>
          </cell>
          <cell r="F2361">
            <v>22488798</v>
          </cell>
          <cell r="G2361">
            <v>276595</v>
          </cell>
          <cell r="H2361">
            <v>30034335</v>
          </cell>
          <cell r="I2361">
            <v>95642</v>
          </cell>
          <cell r="J2361">
            <v>22160206</v>
          </cell>
        </row>
        <row r="2362">
          <cell r="A2362">
            <v>431053</v>
          </cell>
          <cell r="B2362" t="str">
            <v>RS</v>
          </cell>
          <cell r="C2362" t="str">
            <v>ITAARA</v>
          </cell>
          <cell r="D2362" t="str">
            <v>431053</v>
          </cell>
          <cell r="E2362">
            <v>115313</v>
          </cell>
          <cell r="F2362">
            <v>17596790</v>
          </cell>
          <cell r="G2362">
            <v>88383</v>
          </cell>
          <cell r="H2362">
            <v>20699941</v>
          </cell>
          <cell r="I2362">
            <v>59103</v>
          </cell>
          <cell r="J2362">
            <v>20619040</v>
          </cell>
        </row>
        <row r="2363">
          <cell r="A2363">
            <v>431055</v>
          </cell>
          <cell r="B2363" t="str">
            <v>RS</v>
          </cell>
          <cell r="C2363" t="str">
            <v>ITACURUBI</v>
          </cell>
          <cell r="D2363" t="str">
            <v>431055</v>
          </cell>
          <cell r="F2363">
            <v>4785256</v>
          </cell>
          <cell r="H2363">
            <v>5127060</v>
          </cell>
          <cell r="J2363">
            <v>4101648</v>
          </cell>
        </row>
        <row r="2364">
          <cell r="A2364">
            <v>431075</v>
          </cell>
          <cell r="B2364" t="str">
            <v>RS</v>
          </cell>
          <cell r="C2364" t="str">
            <v>IVORÁ</v>
          </cell>
          <cell r="D2364" t="str">
            <v>431075</v>
          </cell>
          <cell r="F2364">
            <v>22151444</v>
          </cell>
          <cell r="H2364">
            <v>23733690</v>
          </cell>
          <cell r="J2364">
            <v>18986952</v>
          </cell>
        </row>
        <row r="2365">
          <cell r="A2365">
            <v>431087</v>
          </cell>
          <cell r="B2365" t="str">
            <v>RS</v>
          </cell>
          <cell r="C2365" t="str">
            <v>JACUIZINHO</v>
          </cell>
          <cell r="D2365" t="str">
            <v>431087</v>
          </cell>
          <cell r="F2365">
            <v>12855920</v>
          </cell>
          <cell r="H2365">
            <v>13774200</v>
          </cell>
          <cell r="J2365">
            <v>11019360</v>
          </cell>
        </row>
        <row r="2366">
          <cell r="A2366">
            <v>431113</v>
          </cell>
          <cell r="B2366" t="str">
            <v>RS</v>
          </cell>
          <cell r="C2366" t="str">
            <v>JARI</v>
          </cell>
          <cell r="D2366" t="str">
            <v>431113</v>
          </cell>
          <cell r="F2366">
            <v>41142556</v>
          </cell>
          <cell r="H2366">
            <v>44081310</v>
          </cell>
          <cell r="J2366">
            <v>35265048</v>
          </cell>
        </row>
        <row r="2367">
          <cell r="A2367">
            <v>431123</v>
          </cell>
          <cell r="B2367" t="str">
            <v>RS</v>
          </cell>
          <cell r="C2367" t="str">
            <v>LAGOA BONITA DO SUL</v>
          </cell>
          <cell r="D2367" t="str">
            <v>431123</v>
          </cell>
          <cell r="E2367">
            <v>37</v>
          </cell>
          <cell r="F2367">
            <v>8866449</v>
          </cell>
          <cell r="G2367">
            <v>52</v>
          </cell>
          <cell r="H2367">
            <v>15026851</v>
          </cell>
          <cell r="I2367">
            <v>944</v>
          </cell>
          <cell r="J2367">
            <v>15927309</v>
          </cell>
        </row>
        <row r="2368">
          <cell r="A2368">
            <v>431125</v>
          </cell>
          <cell r="B2368" t="str">
            <v>RS</v>
          </cell>
          <cell r="C2368" t="str">
            <v>LAGOÃO</v>
          </cell>
          <cell r="D2368" t="str">
            <v>431125</v>
          </cell>
          <cell r="F2368">
            <v>20450651</v>
          </cell>
          <cell r="H2368">
            <v>21902379</v>
          </cell>
          <cell r="J2368">
            <v>17513856</v>
          </cell>
        </row>
        <row r="2369">
          <cell r="A2369">
            <v>431164</v>
          </cell>
          <cell r="B2369" t="str">
            <v>RS</v>
          </cell>
          <cell r="C2369" t="str">
            <v>LINHA NOVA</v>
          </cell>
          <cell r="D2369" t="str">
            <v>431164</v>
          </cell>
          <cell r="E2369">
            <v>87348</v>
          </cell>
          <cell r="F2369">
            <v>13956381</v>
          </cell>
          <cell r="G2369">
            <v>21174</v>
          </cell>
          <cell r="H2369">
            <v>15085364</v>
          </cell>
          <cell r="I2369">
            <v>64959</v>
          </cell>
          <cell r="J2369">
            <v>11274939</v>
          </cell>
        </row>
        <row r="2370">
          <cell r="A2370">
            <v>431177</v>
          </cell>
          <cell r="B2370" t="str">
            <v>RS</v>
          </cell>
          <cell r="C2370" t="str">
            <v>MAQUINÉ</v>
          </cell>
          <cell r="D2370" t="str">
            <v>431177</v>
          </cell>
          <cell r="E2370">
            <v>4576</v>
          </cell>
          <cell r="F2370">
            <v>6950100</v>
          </cell>
          <cell r="G2370">
            <v>4139</v>
          </cell>
          <cell r="H2370">
            <v>7440109</v>
          </cell>
          <cell r="I2370">
            <v>17</v>
          </cell>
          <cell r="J2370">
            <v>5161136</v>
          </cell>
        </row>
        <row r="2371">
          <cell r="A2371">
            <v>431179</v>
          </cell>
          <cell r="B2371" t="str">
            <v>RS</v>
          </cell>
          <cell r="C2371" t="str">
            <v>MARATÁ</v>
          </cell>
          <cell r="D2371" t="str">
            <v>431179</v>
          </cell>
          <cell r="F2371">
            <v>17555216</v>
          </cell>
          <cell r="H2371">
            <v>18809160</v>
          </cell>
          <cell r="J2371">
            <v>15047328</v>
          </cell>
        </row>
        <row r="2372">
          <cell r="A2372">
            <v>431210</v>
          </cell>
          <cell r="B2372" t="str">
            <v>RS</v>
          </cell>
          <cell r="C2372" t="str">
            <v>MATA</v>
          </cell>
          <cell r="D2372" t="str">
            <v>431210</v>
          </cell>
          <cell r="F2372">
            <v>8232868</v>
          </cell>
          <cell r="H2372">
            <v>8820930</v>
          </cell>
          <cell r="J2372">
            <v>7056744</v>
          </cell>
        </row>
        <row r="2373">
          <cell r="A2373">
            <v>431215</v>
          </cell>
          <cell r="B2373" t="str">
            <v>RS</v>
          </cell>
          <cell r="C2373" t="str">
            <v>MATO LEITÃO</v>
          </cell>
          <cell r="D2373" t="str">
            <v>431215</v>
          </cell>
          <cell r="F2373">
            <v>17080</v>
          </cell>
          <cell r="H2373">
            <v>18300</v>
          </cell>
          <cell r="J2373">
            <v>14640</v>
          </cell>
        </row>
        <row r="2374">
          <cell r="A2374">
            <v>431220</v>
          </cell>
          <cell r="B2374" t="str">
            <v>RS</v>
          </cell>
          <cell r="C2374" t="str">
            <v>MAXIMILIANO DE ALMEIDA</v>
          </cell>
          <cell r="D2374" t="str">
            <v>431220</v>
          </cell>
          <cell r="E2374">
            <v>5111</v>
          </cell>
          <cell r="F2374">
            <v>10931516</v>
          </cell>
          <cell r="G2374">
            <v>8420</v>
          </cell>
          <cell r="H2374">
            <v>10902241</v>
          </cell>
          <cell r="I2374">
            <v>3191</v>
          </cell>
          <cell r="J2374">
            <v>10796545</v>
          </cell>
        </row>
        <row r="2375">
          <cell r="A2375">
            <v>431238</v>
          </cell>
          <cell r="B2375" t="str">
            <v>RS</v>
          </cell>
          <cell r="C2375" t="str">
            <v>MONTE BELO DO SUL</v>
          </cell>
          <cell r="D2375" t="str">
            <v>431238</v>
          </cell>
          <cell r="F2375">
            <v>202916</v>
          </cell>
          <cell r="H2375">
            <v>217410</v>
          </cell>
          <cell r="J2375">
            <v>173928</v>
          </cell>
        </row>
        <row r="2376">
          <cell r="A2376">
            <v>431250</v>
          </cell>
          <cell r="B2376" t="str">
            <v>RS</v>
          </cell>
          <cell r="C2376" t="str">
            <v>MOSTARDAS</v>
          </cell>
          <cell r="D2376" t="str">
            <v>431250</v>
          </cell>
          <cell r="F2376">
            <v>50286208</v>
          </cell>
          <cell r="H2376">
            <v>53878080</v>
          </cell>
          <cell r="J2376">
            <v>43102464</v>
          </cell>
        </row>
        <row r="2377">
          <cell r="A2377">
            <v>431260</v>
          </cell>
          <cell r="B2377" t="str">
            <v>RS</v>
          </cell>
          <cell r="C2377" t="str">
            <v>MUÇUM</v>
          </cell>
          <cell r="D2377" t="str">
            <v>431260</v>
          </cell>
          <cell r="E2377">
            <v>2341</v>
          </cell>
          <cell r="F2377">
            <v>8376737</v>
          </cell>
          <cell r="G2377">
            <v>1340</v>
          </cell>
          <cell r="H2377">
            <v>8131995</v>
          </cell>
          <cell r="I2377">
            <v>5671</v>
          </cell>
          <cell r="J2377">
            <v>6731691</v>
          </cell>
        </row>
        <row r="2378">
          <cell r="A2378">
            <v>431265</v>
          </cell>
          <cell r="B2378" t="str">
            <v>RS</v>
          </cell>
          <cell r="C2378" t="str">
            <v>NÃO-ME-TOQUE</v>
          </cell>
          <cell r="D2378" t="str">
            <v>431265</v>
          </cell>
          <cell r="E2378">
            <v>61574</v>
          </cell>
          <cell r="F2378">
            <v>57796841</v>
          </cell>
          <cell r="G2378">
            <v>61917</v>
          </cell>
          <cell r="H2378">
            <v>53400900</v>
          </cell>
          <cell r="I2378">
            <v>7941</v>
          </cell>
          <cell r="J2378">
            <v>42105549</v>
          </cell>
        </row>
        <row r="2379">
          <cell r="A2379">
            <v>431280</v>
          </cell>
          <cell r="B2379" t="str">
            <v>RS</v>
          </cell>
          <cell r="C2379" t="str">
            <v>NOVA ARAÇÁ</v>
          </cell>
          <cell r="D2379" t="str">
            <v>431280</v>
          </cell>
          <cell r="F2379">
            <v>0</v>
          </cell>
          <cell r="H2379">
            <v>0</v>
          </cell>
          <cell r="J2379">
            <v>0</v>
          </cell>
        </row>
        <row r="2380">
          <cell r="A2380">
            <v>431333</v>
          </cell>
          <cell r="B2380" t="str">
            <v>RS</v>
          </cell>
          <cell r="C2380" t="str">
            <v>NOVA RAMADA</v>
          </cell>
          <cell r="D2380" t="str">
            <v>431333</v>
          </cell>
          <cell r="E2380">
            <v>419</v>
          </cell>
          <cell r="F2380">
            <v>10190832</v>
          </cell>
          <cell r="G2380">
            <v>901</v>
          </cell>
          <cell r="H2380">
            <v>13303455</v>
          </cell>
          <cell r="I2380">
            <v>151</v>
          </cell>
          <cell r="J2380">
            <v>9575669</v>
          </cell>
        </row>
        <row r="2381">
          <cell r="A2381">
            <v>431339</v>
          </cell>
          <cell r="B2381" t="str">
            <v>RS</v>
          </cell>
          <cell r="C2381" t="str">
            <v>NOVO CABRAIS</v>
          </cell>
          <cell r="D2381" t="str">
            <v>431339</v>
          </cell>
          <cell r="E2381">
            <v>28984</v>
          </cell>
          <cell r="F2381">
            <v>20798181</v>
          </cell>
          <cell r="G2381">
            <v>17691</v>
          </cell>
          <cell r="H2381">
            <v>20910669</v>
          </cell>
          <cell r="I2381">
            <v>24195</v>
          </cell>
          <cell r="J2381">
            <v>15739468</v>
          </cell>
        </row>
        <row r="2382">
          <cell r="A2382">
            <v>431344</v>
          </cell>
          <cell r="B2382" t="str">
            <v>RS</v>
          </cell>
          <cell r="C2382" t="str">
            <v>NOVO TIRADENTES</v>
          </cell>
          <cell r="D2382" t="str">
            <v>431344</v>
          </cell>
          <cell r="E2382">
            <v>19</v>
          </cell>
          <cell r="F2382">
            <v>3970997</v>
          </cell>
          <cell r="G2382">
            <v>1956</v>
          </cell>
          <cell r="H2382">
            <v>5365856</v>
          </cell>
          <cell r="I2382">
            <v>347</v>
          </cell>
          <cell r="J2382">
            <v>4448269</v>
          </cell>
        </row>
        <row r="2383">
          <cell r="A2383">
            <v>431402</v>
          </cell>
          <cell r="B2383" t="str">
            <v>RS</v>
          </cell>
          <cell r="C2383" t="str">
            <v>PARAÍSO DO SUL</v>
          </cell>
          <cell r="D2383" t="str">
            <v>431402</v>
          </cell>
          <cell r="E2383">
            <v>700</v>
          </cell>
          <cell r="F2383">
            <v>8271031</v>
          </cell>
          <cell r="G2383">
            <v>925</v>
          </cell>
          <cell r="H2383">
            <v>7296037</v>
          </cell>
          <cell r="I2383">
            <v>390</v>
          </cell>
          <cell r="J2383">
            <v>4477527</v>
          </cell>
        </row>
        <row r="2384">
          <cell r="A2384">
            <v>431406</v>
          </cell>
          <cell r="B2384" t="str">
            <v>RS</v>
          </cell>
          <cell r="C2384" t="str">
            <v>PASSA SETE</v>
          </cell>
          <cell r="D2384" t="str">
            <v>431406</v>
          </cell>
          <cell r="E2384">
            <v>8096</v>
          </cell>
          <cell r="F2384">
            <v>15677210</v>
          </cell>
          <cell r="G2384">
            <v>300232</v>
          </cell>
          <cell r="H2384">
            <v>13791389</v>
          </cell>
          <cell r="I2384">
            <v>31229</v>
          </cell>
          <cell r="J2384">
            <v>8491220</v>
          </cell>
        </row>
        <row r="2385">
          <cell r="A2385">
            <v>431407</v>
          </cell>
          <cell r="B2385" t="str">
            <v>RS</v>
          </cell>
          <cell r="C2385" t="str">
            <v>PASSO DO SOBRADO</v>
          </cell>
          <cell r="D2385" t="str">
            <v>431407</v>
          </cell>
          <cell r="F2385">
            <v>6629000</v>
          </cell>
          <cell r="H2385">
            <v>7102500</v>
          </cell>
          <cell r="J2385">
            <v>5682000</v>
          </cell>
        </row>
        <row r="2386">
          <cell r="A2386">
            <v>431430</v>
          </cell>
          <cell r="B2386" t="str">
            <v>RS</v>
          </cell>
          <cell r="C2386" t="str">
            <v>PEJUÇARA</v>
          </cell>
          <cell r="D2386" t="str">
            <v>431430</v>
          </cell>
          <cell r="F2386">
            <v>2228296</v>
          </cell>
          <cell r="H2386">
            <v>2387460</v>
          </cell>
          <cell r="J2386">
            <v>1909968</v>
          </cell>
        </row>
        <row r="2387">
          <cell r="A2387">
            <v>431440</v>
          </cell>
          <cell r="B2387" t="str">
            <v>RS</v>
          </cell>
          <cell r="C2387" t="str">
            <v>PELOTAS</v>
          </cell>
          <cell r="D2387" t="str">
            <v>431440</v>
          </cell>
          <cell r="E2387">
            <v>1572700</v>
          </cell>
          <cell r="F2387">
            <v>302327312</v>
          </cell>
          <cell r="G2387">
            <v>2659256</v>
          </cell>
          <cell r="H2387">
            <v>356665547</v>
          </cell>
          <cell r="I2387">
            <v>1671065</v>
          </cell>
          <cell r="J2387">
            <v>299912236</v>
          </cell>
        </row>
        <row r="2388">
          <cell r="A2388">
            <v>431450</v>
          </cell>
          <cell r="B2388" t="str">
            <v>RS</v>
          </cell>
          <cell r="C2388" t="str">
            <v>PINHEIRO MACHADO</v>
          </cell>
          <cell r="D2388" t="str">
            <v>431450</v>
          </cell>
          <cell r="F2388">
            <v>195598200</v>
          </cell>
          <cell r="H2388">
            <v>209569500</v>
          </cell>
          <cell r="J2388">
            <v>167655600</v>
          </cell>
        </row>
        <row r="2389">
          <cell r="A2389">
            <v>431454</v>
          </cell>
          <cell r="B2389" t="str">
            <v>RS</v>
          </cell>
          <cell r="C2389" t="str">
            <v>PINTO BANDEIRA</v>
          </cell>
          <cell r="D2389" t="str">
            <v>431454</v>
          </cell>
          <cell r="F2389">
            <v>12180028</v>
          </cell>
          <cell r="H2389">
            <v>13050030</v>
          </cell>
          <cell r="J2389">
            <v>10440024</v>
          </cell>
        </row>
        <row r="2390">
          <cell r="A2390">
            <v>431460</v>
          </cell>
          <cell r="B2390" t="str">
            <v>RS</v>
          </cell>
          <cell r="C2390" t="str">
            <v>PIRATINI</v>
          </cell>
          <cell r="D2390" t="str">
            <v>431460</v>
          </cell>
          <cell r="F2390">
            <v>18856124</v>
          </cell>
          <cell r="H2390">
            <v>20202990</v>
          </cell>
          <cell r="J2390">
            <v>16162392</v>
          </cell>
        </row>
        <row r="2391">
          <cell r="A2391">
            <v>431470</v>
          </cell>
          <cell r="B2391" t="str">
            <v>RS</v>
          </cell>
          <cell r="C2391" t="str">
            <v>PLANALTO</v>
          </cell>
          <cell r="D2391" t="str">
            <v>431470</v>
          </cell>
          <cell r="F2391">
            <v>18903836</v>
          </cell>
          <cell r="H2391">
            <v>20254110</v>
          </cell>
          <cell r="J2391">
            <v>16203288</v>
          </cell>
        </row>
        <row r="2392">
          <cell r="A2392">
            <v>431480</v>
          </cell>
          <cell r="B2392" t="str">
            <v>RS</v>
          </cell>
          <cell r="C2392" t="str">
            <v>PORTÃO</v>
          </cell>
          <cell r="D2392" t="str">
            <v>431480</v>
          </cell>
          <cell r="F2392">
            <v>166510624</v>
          </cell>
          <cell r="H2392">
            <v>178404240</v>
          </cell>
          <cell r="J2392">
            <v>142723392</v>
          </cell>
        </row>
        <row r="2393">
          <cell r="A2393">
            <v>431490</v>
          </cell>
          <cell r="B2393" t="str">
            <v>RS</v>
          </cell>
          <cell r="C2393" t="str">
            <v>PORTO ALEGRE</v>
          </cell>
          <cell r="D2393" t="str">
            <v>431490</v>
          </cell>
          <cell r="F2393">
            <v>20598872</v>
          </cell>
          <cell r="H2393">
            <v>22070220</v>
          </cell>
          <cell r="J2393">
            <v>17656176</v>
          </cell>
        </row>
        <row r="2394">
          <cell r="A2394">
            <v>431500</v>
          </cell>
          <cell r="B2394" t="str">
            <v>RS</v>
          </cell>
          <cell r="C2394" t="str">
            <v>PORTO LUCENA</v>
          </cell>
          <cell r="D2394" t="str">
            <v>431500</v>
          </cell>
          <cell r="F2394">
            <v>7349636</v>
          </cell>
          <cell r="H2394">
            <v>7874610</v>
          </cell>
          <cell r="J2394">
            <v>6299688</v>
          </cell>
        </row>
        <row r="2395">
          <cell r="A2395">
            <v>431532</v>
          </cell>
          <cell r="B2395" t="str">
            <v>RS</v>
          </cell>
          <cell r="C2395" t="str">
            <v>QUEVEDOS</v>
          </cell>
          <cell r="D2395" t="str">
            <v>431532</v>
          </cell>
          <cell r="F2395">
            <v>5131112</v>
          </cell>
          <cell r="H2395">
            <v>5497620</v>
          </cell>
          <cell r="J2395">
            <v>4398096</v>
          </cell>
        </row>
        <row r="2396">
          <cell r="A2396">
            <v>431545</v>
          </cell>
          <cell r="B2396" t="str">
            <v>RS</v>
          </cell>
          <cell r="C2396" t="str">
            <v>RELVADO</v>
          </cell>
          <cell r="D2396" t="str">
            <v>431545</v>
          </cell>
          <cell r="E2396">
            <v>4890</v>
          </cell>
          <cell r="F2396">
            <v>16431852</v>
          </cell>
          <cell r="G2396">
            <v>2851</v>
          </cell>
          <cell r="H2396">
            <v>16168027</v>
          </cell>
          <cell r="I2396">
            <v>10570</v>
          </cell>
          <cell r="J2396">
            <v>11484497</v>
          </cell>
        </row>
        <row r="2397">
          <cell r="A2397">
            <v>431570</v>
          </cell>
          <cell r="B2397" t="str">
            <v>RS</v>
          </cell>
          <cell r="C2397" t="str">
            <v>RIO PARDO</v>
          </cell>
          <cell r="D2397" t="str">
            <v>431570</v>
          </cell>
          <cell r="F2397">
            <v>42895468</v>
          </cell>
          <cell r="H2397">
            <v>45959430</v>
          </cell>
          <cell r="J2397">
            <v>36767544</v>
          </cell>
        </row>
        <row r="2398">
          <cell r="A2398">
            <v>431640</v>
          </cell>
          <cell r="B2398" t="str">
            <v>RS</v>
          </cell>
          <cell r="C2398" t="str">
            <v>ROSÁRIO DO SUL</v>
          </cell>
          <cell r="D2398" t="str">
            <v>431640</v>
          </cell>
          <cell r="F2398">
            <v>127799476</v>
          </cell>
          <cell r="H2398">
            <v>136928010</v>
          </cell>
          <cell r="J2398">
            <v>109542408</v>
          </cell>
        </row>
        <row r="2399">
          <cell r="A2399">
            <v>431710</v>
          </cell>
          <cell r="B2399" t="str">
            <v>RS</v>
          </cell>
          <cell r="C2399" t="str">
            <v>SANT'ANA DO LIVRAMENTO</v>
          </cell>
          <cell r="D2399" t="str">
            <v>431710</v>
          </cell>
          <cell r="E2399">
            <v>168956</v>
          </cell>
          <cell r="F2399">
            <v>67586628</v>
          </cell>
          <cell r="G2399">
            <v>129458</v>
          </cell>
          <cell r="H2399">
            <v>67775495</v>
          </cell>
          <cell r="I2399">
            <v>103844</v>
          </cell>
          <cell r="J2399">
            <v>59440118</v>
          </cell>
        </row>
        <row r="2400">
          <cell r="A2400">
            <v>431690</v>
          </cell>
          <cell r="B2400" t="str">
            <v>RS</v>
          </cell>
          <cell r="C2400" t="str">
            <v>SANTA MARIA</v>
          </cell>
          <cell r="D2400" t="str">
            <v>431690</v>
          </cell>
          <cell r="F2400">
            <v>89693660</v>
          </cell>
          <cell r="H2400">
            <v>96100350</v>
          </cell>
          <cell r="J2400">
            <v>76880280</v>
          </cell>
        </row>
        <row r="2401">
          <cell r="A2401">
            <v>431720</v>
          </cell>
          <cell r="B2401" t="str">
            <v>RS</v>
          </cell>
          <cell r="C2401" t="str">
            <v>SANTA ROSA</v>
          </cell>
          <cell r="D2401" t="str">
            <v>431720</v>
          </cell>
          <cell r="F2401">
            <v>1455776</v>
          </cell>
          <cell r="H2401">
            <v>1559760</v>
          </cell>
          <cell r="J2401">
            <v>1247808</v>
          </cell>
        </row>
        <row r="2402">
          <cell r="A2402">
            <v>431725</v>
          </cell>
          <cell r="B2402" t="str">
            <v>RS</v>
          </cell>
          <cell r="C2402" t="str">
            <v>SANTA TEREZA</v>
          </cell>
          <cell r="D2402" t="str">
            <v>431725</v>
          </cell>
          <cell r="E2402">
            <v>185844</v>
          </cell>
          <cell r="F2402">
            <v>18709470</v>
          </cell>
          <cell r="G2402">
            <v>59812</v>
          </cell>
          <cell r="H2402">
            <v>17434349</v>
          </cell>
          <cell r="I2402">
            <v>4860</v>
          </cell>
          <cell r="J2402">
            <v>14464960</v>
          </cell>
        </row>
        <row r="2403">
          <cell r="A2403">
            <v>431800</v>
          </cell>
          <cell r="B2403" t="str">
            <v>RS</v>
          </cell>
          <cell r="C2403" t="str">
            <v>SÃO BORJA</v>
          </cell>
          <cell r="D2403" t="str">
            <v>431800</v>
          </cell>
          <cell r="E2403">
            <v>634415</v>
          </cell>
          <cell r="F2403">
            <v>90090803</v>
          </cell>
          <cell r="G2403">
            <v>812507</v>
          </cell>
          <cell r="H2403">
            <v>93611878</v>
          </cell>
          <cell r="I2403">
            <v>599775</v>
          </cell>
          <cell r="J2403">
            <v>70460477</v>
          </cell>
        </row>
        <row r="2404">
          <cell r="A2404">
            <v>431810</v>
          </cell>
          <cell r="B2404" t="str">
            <v>RS</v>
          </cell>
          <cell r="C2404" t="str">
            <v>SÃO FRANCISCO DE ASSIS</v>
          </cell>
          <cell r="D2404" t="str">
            <v>431810</v>
          </cell>
          <cell r="F2404">
            <v>18131460</v>
          </cell>
          <cell r="H2404">
            <v>19424106</v>
          </cell>
          <cell r="J2404">
            <v>15783432</v>
          </cell>
        </row>
        <row r="2405">
          <cell r="A2405">
            <v>431820</v>
          </cell>
          <cell r="B2405" t="str">
            <v>RS</v>
          </cell>
          <cell r="C2405" t="str">
            <v>SÃO FRANCISCO DE PAULA</v>
          </cell>
          <cell r="D2405" t="str">
            <v>431820</v>
          </cell>
          <cell r="F2405">
            <v>36132376</v>
          </cell>
          <cell r="H2405">
            <v>38713260</v>
          </cell>
          <cell r="J2405">
            <v>30970608</v>
          </cell>
        </row>
        <row r="2406">
          <cell r="A2406">
            <v>431830</v>
          </cell>
          <cell r="B2406" t="str">
            <v>RS</v>
          </cell>
          <cell r="C2406" t="str">
            <v>SÃO GABRIEL</v>
          </cell>
          <cell r="D2406" t="str">
            <v>431830</v>
          </cell>
          <cell r="F2406">
            <v>112088648</v>
          </cell>
          <cell r="H2406">
            <v>120094980</v>
          </cell>
          <cell r="J2406">
            <v>96075984</v>
          </cell>
        </row>
        <row r="2407">
          <cell r="A2407">
            <v>431842</v>
          </cell>
          <cell r="B2407" t="str">
            <v>RS</v>
          </cell>
          <cell r="C2407" t="str">
            <v>SÃO JOÃO DA URTIGA</v>
          </cell>
          <cell r="D2407" t="str">
            <v>431842</v>
          </cell>
          <cell r="F2407">
            <v>9331588</v>
          </cell>
          <cell r="H2407">
            <v>9998130</v>
          </cell>
          <cell r="J2407">
            <v>7998504</v>
          </cell>
        </row>
        <row r="2408">
          <cell r="A2408">
            <v>431846</v>
          </cell>
          <cell r="B2408" t="str">
            <v>RS</v>
          </cell>
          <cell r="C2408" t="str">
            <v>SÃO JOSÉ DO HERVAL</v>
          </cell>
          <cell r="D2408" t="str">
            <v>431846</v>
          </cell>
          <cell r="E2408">
            <v>236381</v>
          </cell>
          <cell r="F2408">
            <v>28567880</v>
          </cell>
          <cell r="G2408">
            <v>89775</v>
          </cell>
          <cell r="H2408">
            <v>24221526</v>
          </cell>
          <cell r="I2408">
            <v>54558</v>
          </cell>
          <cell r="J2408">
            <v>17024392</v>
          </cell>
        </row>
        <row r="2409">
          <cell r="A2409">
            <v>431849</v>
          </cell>
          <cell r="B2409" t="str">
            <v>RS</v>
          </cell>
          <cell r="C2409" t="str">
            <v>SÃO JOSÉ DO INHACORÁ</v>
          </cell>
          <cell r="D2409" t="str">
            <v>431849</v>
          </cell>
          <cell r="F2409">
            <v>9272256</v>
          </cell>
          <cell r="H2409">
            <v>9934560</v>
          </cell>
          <cell r="J2409">
            <v>7947648</v>
          </cell>
        </row>
        <row r="2410">
          <cell r="A2410">
            <v>431862</v>
          </cell>
          <cell r="B2410" t="str">
            <v>RS</v>
          </cell>
          <cell r="C2410" t="str">
            <v>SÃO JOSÉ DOS AUSENTES</v>
          </cell>
          <cell r="D2410" t="str">
            <v>431862</v>
          </cell>
          <cell r="F2410">
            <v>1124032</v>
          </cell>
          <cell r="H2410">
            <v>1204320</v>
          </cell>
          <cell r="J2410">
            <v>963456</v>
          </cell>
        </row>
        <row r="2411">
          <cell r="A2411">
            <v>431870</v>
          </cell>
          <cell r="B2411" t="str">
            <v>RS</v>
          </cell>
          <cell r="C2411" t="str">
            <v>SÃO LEOPOLDO</v>
          </cell>
          <cell r="D2411" t="str">
            <v>431870</v>
          </cell>
          <cell r="F2411">
            <v>58921044</v>
          </cell>
          <cell r="H2411">
            <v>63129690</v>
          </cell>
          <cell r="J2411">
            <v>50503752</v>
          </cell>
        </row>
        <row r="2412">
          <cell r="A2412">
            <v>431890</v>
          </cell>
          <cell r="B2412" t="str">
            <v>RS</v>
          </cell>
          <cell r="C2412" t="str">
            <v>SÃO LUIZ GONZAGA</v>
          </cell>
          <cell r="D2412" t="str">
            <v>431890</v>
          </cell>
          <cell r="F2412">
            <v>52125780</v>
          </cell>
          <cell r="H2412">
            <v>55849050</v>
          </cell>
          <cell r="J2412">
            <v>44679240</v>
          </cell>
        </row>
        <row r="2413">
          <cell r="A2413">
            <v>431900</v>
          </cell>
          <cell r="B2413" t="str">
            <v>RS</v>
          </cell>
          <cell r="C2413" t="str">
            <v>SÃO MARCOS</v>
          </cell>
          <cell r="D2413" t="str">
            <v>431900</v>
          </cell>
          <cell r="F2413">
            <v>42758072</v>
          </cell>
          <cell r="H2413">
            <v>45812220</v>
          </cell>
          <cell r="J2413">
            <v>36649776</v>
          </cell>
        </row>
        <row r="2414">
          <cell r="A2414">
            <v>431912</v>
          </cell>
          <cell r="B2414" t="str">
            <v>RS</v>
          </cell>
          <cell r="C2414" t="str">
            <v>SÃO MARTINHO DA SERRA</v>
          </cell>
          <cell r="D2414" t="str">
            <v>431912</v>
          </cell>
          <cell r="F2414">
            <v>7233744</v>
          </cell>
          <cell r="H2414">
            <v>7750440</v>
          </cell>
          <cell r="J2414">
            <v>6200352</v>
          </cell>
        </row>
        <row r="2415">
          <cell r="A2415">
            <v>431940</v>
          </cell>
          <cell r="B2415" t="str">
            <v>RS</v>
          </cell>
          <cell r="C2415" t="str">
            <v>SÃO PEDRO DO SUL</v>
          </cell>
          <cell r="D2415" t="str">
            <v>431940</v>
          </cell>
          <cell r="F2415">
            <v>4866540</v>
          </cell>
          <cell r="H2415">
            <v>5214150</v>
          </cell>
          <cell r="J2415">
            <v>4171320</v>
          </cell>
        </row>
        <row r="2416">
          <cell r="A2416">
            <v>431960</v>
          </cell>
          <cell r="B2416" t="str">
            <v>RS</v>
          </cell>
          <cell r="C2416" t="str">
            <v>SÃO SEPÉ</v>
          </cell>
          <cell r="D2416" t="str">
            <v>431960</v>
          </cell>
          <cell r="F2416">
            <v>43039360</v>
          </cell>
          <cell r="H2416">
            <v>46113600</v>
          </cell>
          <cell r="J2416">
            <v>36890880</v>
          </cell>
        </row>
        <row r="2417">
          <cell r="A2417">
            <v>431975</v>
          </cell>
          <cell r="B2417" t="str">
            <v>RS</v>
          </cell>
          <cell r="C2417" t="str">
            <v>SÃO VENDELINO</v>
          </cell>
          <cell r="D2417" t="str">
            <v>431975</v>
          </cell>
          <cell r="E2417">
            <v>2190</v>
          </cell>
          <cell r="F2417">
            <v>11433276</v>
          </cell>
          <cell r="G2417">
            <v>1177</v>
          </cell>
          <cell r="H2417">
            <v>14124756</v>
          </cell>
          <cell r="I2417">
            <v>1002</v>
          </cell>
          <cell r="J2417">
            <v>9654156</v>
          </cell>
        </row>
        <row r="2418">
          <cell r="A2418">
            <v>432030</v>
          </cell>
          <cell r="B2418" t="str">
            <v>RS</v>
          </cell>
          <cell r="C2418" t="str">
            <v>SELBACH</v>
          </cell>
          <cell r="D2418" t="str">
            <v>432030</v>
          </cell>
          <cell r="F2418">
            <v>42887292</v>
          </cell>
          <cell r="H2418">
            <v>45950670</v>
          </cell>
          <cell r="J2418">
            <v>36760536</v>
          </cell>
        </row>
        <row r="2419">
          <cell r="A2419">
            <v>432045</v>
          </cell>
          <cell r="B2419" t="str">
            <v>RS</v>
          </cell>
          <cell r="C2419" t="str">
            <v>SÉRIO</v>
          </cell>
          <cell r="D2419" t="str">
            <v>432045</v>
          </cell>
          <cell r="F2419">
            <v>8442000</v>
          </cell>
          <cell r="H2419">
            <v>9045000</v>
          </cell>
          <cell r="J2419">
            <v>7236000</v>
          </cell>
        </row>
        <row r="2420">
          <cell r="A2420">
            <v>432067</v>
          </cell>
          <cell r="B2420" t="str">
            <v>RS</v>
          </cell>
          <cell r="C2420" t="str">
            <v>SINIMBU</v>
          </cell>
          <cell r="D2420" t="str">
            <v>432067</v>
          </cell>
          <cell r="F2420">
            <v>16197636</v>
          </cell>
          <cell r="H2420">
            <v>17354610</v>
          </cell>
          <cell r="J2420">
            <v>13883688</v>
          </cell>
        </row>
        <row r="2421">
          <cell r="A2421">
            <v>432130</v>
          </cell>
          <cell r="B2421" t="str">
            <v>RS</v>
          </cell>
          <cell r="C2421" t="str">
            <v>TAQUARI</v>
          </cell>
          <cell r="D2421" t="str">
            <v>432130</v>
          </cell>
          <cell r="F2421">
            <v>39525360</v>
          </cell>
          <cell r="H2421">
            <v>42348600</v>
          </cell>
          <cell r="J2421">
            <v>33878880</v>
          </cell>
        </row>
        <row r="2422">
          <cell r="A2422">
            <v>432180</v>
          </cell>
          <cell r="B2422" t="str">
            <v>RS</v>
          </cell>
          <cell r="C2422" t="str">
            <v>TRÊS DE MAIO</v>
          </cell>
          <cell r="D2422" t="str">
            <v>432180</v>
          </cell>
          <cell r="F2422">
            <v>588000</v>
          </cell>
          <cell r="H2422">
            <v>630000</v>
          </cell>
          <cell r="J2422">
            <v>504000</v>
          </cell>
        </row>
        <row r="2423">
          <cell r="A2423">
            <v>432215</v>
          </cell>
          <cell r="B2423" t="str">
            <v>RS</v>
          </cell>
          <cell r="C2423" t="str">
            <v>TUNAS</v>
          </cell>
          <cell r="D2423" t="str">
            <v>432215</v>
          </cell>
          <cell r="E2423">
            <v>88272</v>
          </cell>
          <cell r="F2423">
            <v>28363573</v>
          </cell>
          <cell r="G2423">
            <v>281984</v>
          </cell>
          <cell r="H2423">
            <v>30395633</v>
          </cell>
          <cell r="I2423">
            <v>93871</v>
          </cell>
          <cell r="J2423">
            <v>23392049</v>
          </cell>
        </row>
        <row r="2424">
          <cell r="A2424">
            <v>432234</v>
          </cell>
          <cell r="B2424" t="str">
            <v>RS</v>
          </cell>
          <cell r="C2424" t="str">
            <v>UBIRETAMA</v>
          </cell>
          <cell r="D2424" t="str">
            <v>432234</v>
          </cell>
          <cell r="F2424">
            <v>29750700</v>
          </cell>
          <cell r="H2424">
            <v>31875750</v>
          </cell>
          <cell r="J2424">
            <v>25500600</v>
          </cell>
        </row>
        <row r="2425">
          <cell r="A2425">
            <v>432253</v>
          </cell>
          <cell r="B2425" t="str">
            <v>RS</v>
          </cell>
          <cell r="C2425" t="str">
            <v>VALE DO SOL</v>
          </cell>
          <cell r="D2425" t="str">
            <v>432253</v>
          </cell>
          <cell r="E2425">
            <v>26186</v>
          </cell>
          <cell r="F2425">
            <v>63455999</v>
          </cell>
          <cell r="G2425">
            <v>20797</v>
          </cell>
          <cell r="H2425">
            <v>66534435</v>
          </cell>
          <cell r="I2425">
            <v>1700</v>
          </cell>
          <cell r="J2425">
            <v>51747995</v>
          </cell>
        </row>
        <row r="2426">
          <cell r="A2426">
            <v>432270</v>
          </cell>
          <cell r="B2426" t="str">
            <v>RS</v>
          </cell>
          <cell r="C2426" t="str">
            <v>VERA CRUZ</v>
          </cell>
          <cell r="D2426" t="str">
            <v>432270</v>
          </cell>
          <cell r="E2426">
            <v>4184</v>
          </cell>
          <cell r="F2426">
            <v>39222800</v>
          </cell>
          <cell r="G2426">
            <v>54134</v>
          </cell>
          <cell r="H2426">
            <v>45609638</v>
          </cell>
          <cell r="I2426">
            <v>37679</v>
          </cell>
          <cell r="J2426">
            <v>30398029</v>
          </cell>
        </row>
        <row r="2427">
          <cell r="A2427">
            <v>432310</v>
          </cell>
          <cell r="B2427" t="str">
            <v>RS</v>
          </cell>
          <cell r="C2427" t="str">
            <v>VICENTE DUTRA</v>
          </cell>
          <cell r="D2427" t="str">
            <v>432310</v>
          </cell>
          <cell r="F2427">
            <v>0</v>
          </cell>
          <cell r="H2427">
            <v>0</v>
          </cell>
          <cell r="J2427">
            <v>0</v>
          </cell>
        </row>
        <row r="2428">
          <cell r="A2428">
            <v>432330</v>
          </cell>
          <cell r="B2428" t="str">
            <v>RS</v>
          </cell>
          <cell r="C2428" t="str">
            <v>VILA FLORES</v>
          </cell>
          <cell r="D2428" t="str">
            <v>432330</v>
          </cell>
          <cell r="F2428">
            <v>1857912</v>
          </cell>
          <cell r="H2428">
            <v>1990620</v>
          </cell>
          <cell r="J2428">
            <v>1592496</v>
          </cell>
        </row>
        <row r="2429">
          <cell r="A2429">
            <v>432345</v>
          </cell>
          <cell r="B2429" t="str">
            <v>RS</v>
          </cell>
          <cell r="C2429" t="str">
            <v>VILA NOVA DO SUL</v>
          </cell>
          <cell r="D2429" t="str">
            <v>432345</v>
          </cell>
          <cell r="E2429">
            <v>2242</v>
          </cell>
          <cell r="F2429">
            <v>8144019</v>
          </cell>
          <cell r="G2429">
            <v>1479</v>
          </cell>
          <cell r="H2429">
            <v>10101580</v>
          </cell>
          <cell r="I2429">
            <v>3863</v>
          </cell>
          <cell r="J2429">
            <v>8207103</v>
          </cell>
        </row>
        <row r="2430">
          <cell r="A2430">
            <v>432375</v>
          </cell>
          <cell r="B2430" t="str">
            <v>RS</v>
          </cell>
          <cell r="C2430" t="str">
            <v>VITÓRIA DAS MISSÕES</v>
          </cell>
          <cell r="D2430" t="str">
            <v>432375</v>
          </cell>
          <cell r="E2430">
            <v>7960</v>
          </cell>
          <cell r="F2430">
            <v>14748755</v>
          </cell>
          <cell r="G2430">
            <v>13960</v>
          </cell>
          <cell r="H2430">
            <v>13595332</v>
          </cell>
          <cell r="I2430">
            <v>22106</v>
          </cell>
          <cell r="J2430">
            <v>8903260</v>
          </cell>
        </row>
        <row r="2431">
          <cell r="A2431">
            <v>432377</v>
          </cell>
          <cell r="B2431" t="str">
            <v>RS</v>
          </cell>
          <cell r="C2431" t="str">
            <v>WESTFALIA</v>
          </cell>
          <cell r="D2431" t="str">
            <v>432377</v>
          </cell>
          <cell r="E2431">
            <v>273</v>
          </cell>
          <cell r="F2431">
            <v>16810253</v>
          </cell>
          <cell r="G2431">
            <v>2553</v>
          </cell>
          <cell r="H2431">
            <v>17985500</v>
          </cell>
          <cell r="I2431">
            <v>2404</v>
          </cell>
          <cell r="J2431">
            <v>34580097</v>
          </cell>
        </row>
        <row r="2432">
          <cell r="A2432">
            <v>110001</v>
          </cell>
          <cell r="B2432" t="str">
            <v>RO</v>
          </cell>
          <cell r="C2432" t="str">
            <v>ALTA FLORESTA D'OESTE</v>
          </cell>
          <cell r="D2432" t="str">
            <v>110001</v>
          </cell>
          <cell r="E2432">
            <v>222132</v>
          </cell>
          <cell r="F2432">
            <v>24765717</v>
          </cell>
          <cell r="G2432">
            <v>242587</v>
          </cell>
          <cell r="H2432">
            <v>25769227</v>
          </cell>
          <cell r="I2432">
            <v>173519</v>
          </cell>
          <cell r="J2432">
            <v>21582511</v>
          </cell>
        </row>
        <row r="2433">
          <cell r="A2433">
            <v>110037</v>
          </cell>
          <cell r="B2433" t="str">
            <v>RO</v>
          </cell>
          <cell r="C2433" t="str">
            <v>ALTO ALEGRE DOS PARECIS</v>
          </cell>
          <cell r="D2433" t="str">
            <v>110037</v>
          </cell>
          <cell r="F2433">
            <v>11174940</v>
          </cell>
          <cell r="H2433">
            <v>11973150</v>
          </cell>
          <cell r="J2433">
            <v>9578520</v>
          </cell>
        </row>
        <row r="2434">
          <cell r="A2434">
            <v>110040</v>
          </cell>
          <cell r="B2434" t="str">
            <v>RO</v>
          </cell>
          <cell r="C2434" t="str">
            <v>ALTO PARAÍSO</v>
          </cell>
          <cell r="D2434" t="str">
            <v>110040</v>
          </cell>
          <cell r="F2434">
            <v>19034212</v>
          </cell>
          <cell r="H2434">
            <v>20295822</v>
          </cell>
          <cell r="J2434">
            <v>16189892</v>
          </cell>
        </row>
        <row r="2435">
          <cell r="A2435">
            <v>110034</v>
          </cell>
          <cell r="B2435" t="str">
            <v>RO</v>
          </cell>
          <cell r="C2435" t="str">
            <v>ALVORADA D'OESTE</v>
          </cell>
          <cell r="D2435" t="str">
            <v>110034</v>
          </cell>
          <cell r="E2435">
            <v>572</v>
          </cell>
          <cell r="F2435">
            <v>2363280</v>
          </cell>
          <cell r="G2435">
            <v>1360</v>
          </cell>
          <cell r="H2435">
            <v>2527102</v>
          </cell>
          <cell r="I2435">
            <v>978</v>
          </cell>
          <cell r="J2435">
            <v>2007842</v>
          </cell>
        </row>
        <row r="2436">
          <cell r="A2436">
            <v>110002</v>
          </cell>
          <cell r="B2436" t="str">
            <v>RO</v>
          </cell>
          <cell r="C2436" t="str">
            <v>ARIQUEMES</v>
          </cell>
          <cell r="D2436" t="str">
            <v>110002</v>
          </cell>
          <cell r="F2436">
            <v>115341712</v>
          </cell>
          <cell r="H2436">
            <v>123576270</v>
          </cell>
          <cell r="J2436">
            <v>98861736</v>
          </cell>
        </row>
        <row r="2437">
          <cell r="A2437">
            <v>110045</v>
          </cell>
          <cell r="B2437" t="str">
            <v>RO</v>
          </cell>
          <cell r="C2437" t="str">
            <v>BURITIS</v>
          </cell>
          <cell r="D2437" t="str">
            <v>110045</v>
          </cell>
          <cell r="F2437">
            <v>30800</v>
          </cell>
          <cell r="H2437">
            <v>33000</v>
          </cell>
          <cell r="I2437">
            <v>1222</v>
          </cell>
          <cell r="J2437">
            <v>24200</v>
          </cell>
        </row>
        <row r="2438">
          <cell r="A2438">
            <v>110003</v>
          </cell>
          <cell r="B2438" t="str">
            <v>RO</v>
          </cell>
          <cell r="C2438" t="str">
            <v>CABIXI</v>
          </cell>
          <cell r="D2438" t="str">
            <v>110003</v>
          </cell>
          <cell r="F2438">
            <v>414736</v>
          </cell>
          <cell r="H2438">
            <v>444360</v>
          </cell>
          <cell r="J2438">
            <v>355488</v>
          </cell>
        </row>
        <row r="2439">
          <cell r="A2439">
            <v>110060</v>
          </cell>
          <cell r="B2439" t="str">
            <v>RO</v>
          </cell>
          <cell r="C2439" t="str">
            <v>CACAULÂNDIA</v>
          </cell>
          <cell r="D2439" t="str">
            <v>110060</v>
          </cell>
          <cell r="E2439">
            <v>44460</v>
          </cell>
          <cell r="F2439">
            <v>7987765</v>
          </cell>
          <cell r="G2439">
            <v>35462</v>
          </cell>
          <cell r="H2439">
            <v>7405101</v>
          </cell>
          <cell r="I2439">
            <v>24017</v>
          </cell>
          <cell r="J2439">
            <v>5345379</v>
          </cell>
        </row>
        <row r="2440">
          <cell r="A2440">
            <v>110004</v>
          </cell>
          <cell r="B2440" t="str">
            <v>RO</v>
          </cell>
          <cell r="C2440" t="str">
            <v>CACOAL</v>
          </cell>
          <cell r="D2440" t="str">
            <v>110004</v>
          </cell>
          <cell r="F2440">
            <v>41889036</v>
          </cell>
          <cell r="H2440">
            <v>44881110</v>
          </cell>
          <cell r="J2440">
            <v>35904888</v>
          </cell>
        </row>
        <row r="2441">
          <cell r="A2441">
            <v>110070</v>
          </cell>
          <cell r="B2441" t="str">
            <v>RO</v>
          </cell>
          <cell r="C2441" t="str">
            <v>CAMPO NOVO DE RONDÔNIA</v>
          </cell>
          <cell r="D2441" t="str">
            <v>110070</v>
          </cell>
          <cell r="F2441">
            <v>4593540</v>
          </cell>
          <cell r="H2441">
            <v>4921650</v>
          </cell>
          <cell r="J2441">
            <v>4062048</v>
          </cell>
        </row>
        <row r="2442">
          <cell r="A2442">
            <v>110005</v>
          </cell>
          <cell r="B2442" t="str">
            <v>RO</v>
          </cell>
          <cell r="C2442" t="str">
            <v>CEREJEIRAS</v>
          </cell>
          <cell r="D2442" t="str">
            <v>110005</v>
          </cell>
          <cell r="E2442">
            <v>527</v>
          </cell>
          <cell r="F2442">
            <v>6633228</v>
          </cell>
          <cell r="G2442">
            <v>244</v>
          </cell>
          <cell r="H2442">
            <v>7109863</v>
          </cell>
          <cell r="I2442">
            <v>340</v>
          </cell>
          <cell r="J2442">
            <v>5682036</v>
          </cell>
        </row>
        <row r="2443">
          <cell r="A2443">
            <v>110092</v>
          </cell>
          <cell r="B2443" t="str">
            <v>RO</v>
          </cell>
          <cell r="C2443" t="str">
            <v>CHUPINGUAIA</v>
          </cell>
          <cell r="D2443" t="str">
            <v>110092</v>
          </cell>
          <cell r="E2443">
            <v>54562</v>
          </cell>
          <cell r="F2443">
            <v>25050238</v>
          </cell>
          <cell r="G2443">
            <v>111929</v>
          </cell>
          <cell r="H2443">
            <v>24161853</v>
          </cell>
          <cell r="I2443">
            <v>227261</v>
          </cell>
          <cell r="J2443">
            <v>18707911</v>
          </cell>
        </row>
        <row r="2444">
          <cell r="A2444">
            <v>110006</v>
          </cell>
          <cell r="B2444" t="str">
            <v>RO</v>
          </cell>
          <cell r="C2444" t="str">
            <v>COLORADO DO OESTE</v>
          </cell>
          <cell r="D2444" t="str">
            <v>110006</v>
          </cell>
          <cell r="F2444">
            <v>11053028</v>
          </cell>
          <cell r="H2444">
            <v>11842530</v>
          </cell>
          <cell r="I2444">
            <v>60495</v>
          </cell>
          <cell r="J2444">
            <v>8144114</v>
          </cell>
        </row>
        <row r="2445">
          <cell r="A2445">
            <v>110008</v>
          </cell>
          <cell r="B2445" t="str">
            <v>RO</v>
          </cell>
          <cell r="C2445" t="str">
            <v>COSTA MARQUES</v>
          </cell>
          <cell r="D2445" t="str">
            <v>110008</v>
          </cell>
          <cell r="E2445">
            <v>590</v>
          </cell>
          <cell r="F2445">
            <v>3714769</v>
          </cell>
          <cell r="G2445">
            <v>125</v>
          </cell>
          <cell r="H2445">
            <v>3988013</v>
          </cell>
          <cell r="J2445">
            <v>3190128</v>
          </cell>
        </row>
        <row r="2446">
          <cell r="A2446">
            <v>110094</v>
          </cell>
          <cell r="B2446" t="str">
            <v>RO</v>
          </cell>
          <cell r="C2446" t="str">
            <v>CUJUBIM</v>
          </cell>
          <cell r="D2446" t="str">
            <v>110094</v>
          </cell>
          <cell r="E2446">
            <v>844</v>
          </cell>
          <cell r="F2446">
            <v>25061222</v>
          </cell>
          <cell r="G2446">
            <v>1201</v>
          </cell>
          <cell r="H2446">
            <v>26850210</v>
          </cell>
          <cell r="I2446">
            <v>392</v>
          </cell>
          <cell r="J2446">
            <v>21480168</v>
          </cell>
        </row>
        <row r="2447">
          <cell r="A2447">
            <v>110009</v>
          </cell>
          <cell r="B2447" t="str">
            <v>RO</v>
          </cell>
          <cell r="C2447" t="str">
            <v>ESPIGÃO D'OESTE</v>
          </cell>
          <cell r="D2447" t="str">
            <v>110009</v>
          </cell>
          <cell r="E2447">
            <v>2304</v>
          </cell>
          <cell r="F2447">
            <v>6809580</v>
          </cell>
          <cell r="G2447">
            <v>4480</v>
          </cell>
          <cell r="H2447">
            <v>11687199</v>
          </cell>
          <cell r="I2447">
            <v>236728</v>
          </cell>
          <cell r="J2447">
            <v>6952080</v>
          </cell>
        </row>
        <row r="2448">
          <cell r="A2448">
            <v>110100</v>
          </cell>
          <cell r="B2448" t="str">
            <v>RO</v>
          </cell>
          <cell r="C2448" t="str">
            <v>GOVERNADOR JORGE TEIXEIRA</v>
          </cell>
          <cell r="D2448" t="str">
            <v>110100</v>
          </cell>
          <cell r="E2448">
            <v>52221</v>
          </cell>
          <cell r="F2448">
            <v>14747322</v>
          </cell>
          <cell r="G2448">
            <v>30554</v>
          </cell>
          <cell r="H2448">
            <v>13736649</v>
          </cell>
          <cell r="I2448">
            <v>18698</v>
          </cell>
          <cell r="J2448">
            <v>9845671</v>
          </cell>
        </row>
        <row r="2449">
          <cell r="A2449">
            <v>110110</v>
          </cell>
          <cell r="B2449" t="str">
            <v>RO</v>
          </cell>
          <cell r="C2449" t="str">
            <v>ITAPUÃ DO OESTE</v>
          </cell>
          <cell r="D2449" t="str">
            <v>110110</v>
          </cell>
          <cell r="F2449">
            <v>5963972</v>
          </cell>
          <cell r="H2449">
            <v>6389970</v>
          </cell>
          <cell r="J2449">
            <v>5111976</v>
          </cell>
        </row>
        <row r="2450">
          <cell r="A2450">
            <v>110011</v>
          </cell>
          <cell r="B2450" t="str">
            <v>RO</v>
          </cell>
          <cell r="C2450" t="str">
            <v>JARU</v>
          </cell>
          <cell r="D2450" t="str">
            <v>110011</v>
          </cell>
          <cell r="E2450">
            <v>19363</v>
          </cell>
          <cell r="F2450">
            <v>23077548</v>
          </cell>
          <cell r="H2450">
            <v>24687102</v>
          </cell>
          <cell r="I2450">
            <v>203</v>
          </cell>
          <cell r="J2450">
            <v>19988294</v>
          </cell>
        </row>
        <row r="2451">
          <cell r="A2451">
            <v>110012</v>
          </cell>
          <cell r="B2451" t="str">
            <v>RO</v>
          </cell>
          <cell r="C2451" t="str">
            <v>JI-PARANÁ</v>
          </cell>
          <cell r="D2451" t="str">
            <v>110012</v>
          </cell>
          <cell r="E2451">
            <v>43215</v>
          </cell>
          <cell r="F2451">
            <v>11044275</v>
          </cell>
          <cell r="G2451">
            <v>18175</v>
          </cell>
          <cell r="H2451">
            <v>11881497</v>
          </cell>
          <cell r="I2451">
            <v>8195</v>
          </cell>
          <cell r="J2451">
            <v>9608318</v>
          </cell>
        </row>
        <row r="2452">
          <cell r="A2452">
            <v>110013</v>
          </cell>
          <cell r="B2452" t="str">
            <v>RO</v>
          </cell>
          <cell r="C2452" t="str">
            <v>MACHADINHO D'OESTE</v>
          </cell>
          <cell r="D2452" t="str">
            <v>110013</v>
          </cell>
          <cell r="E2452">
            <v>525328</v>
          </cell>
          <cell r="F2452">
            <v>54197328</v>
          </cell>
          <cell r="G2452">
            <v>174116</v>
          </cell>
          <cell r="H2452">
            <v>47805694</v>
          </cell>
          <cell r="I2452">
            <v>60469</v>
          </cell>
          <cell r="J2452">
            <v>35061290</v>
          </cell>
        </row>
        <row r="2453">
          <cell r="A2453">
            <v>110120</v>
          </cell>
          <cell r="B2453" t="str">
            <v>RO</v>
          </cell>
          <cell r="C2453" t="str">
            <v>MINISTRO ANDREAZZA</v>
          </cell>
          <cell r="D2453" t="str">
            <v>110120</v>
          </cell>
          <cell r="E2453">
            <v>28621</v>
          </cell>
          <cell r="F2453">
            <v>11543862</v>
          </cell>
          <cell r="H2453">
            <v>15215266</v>
          </cell>
          <cell r="I2453">
            <v>46354</v>
          </cell>
          <cell r="J2453">
            <v>11345200</v>
          </cell>
        </row>
        <row r="2454">
          <cell r="A2454">
            <v>110130</v>
          </cell>
          <cell r="B2454" t="str">
            <v>RO</v>
          </cell>
          <cell r="C2454" t="str">
            <v>MIRANTE DA SERRA</v>
          </cell>
          <cell r="D2454" t="str">
            <v>110130</v>
          </cell>
          <cell r="E2454">
            <v>751576</v>
          </cell>
          <cell r="F2454">
            <v>20196235</v>
          </cell>
          <cell r="G2454">
            <v>20969</v>
          </cell>
          <cell r="H2454">
            <v>7736505</v>
          </cell>
          <cell r="I2454">
            <v>53005</v>
          </cell>
          <cell r="J2454">
            <v>9398321</v>
          </cell>
        </row>
        <row r="2455">
          <cell r="A2455">
            <v>110140</v>
          </cell>
          <cell r="B2455" t="str">
            <v>RO</v>
          </cell>
          <cell r="C2455" t="str">
            <v>MONTE NEGRO</v>
          </cell>
          <cell r="D2455" t="str">
            <v>110140</v>
          </cell>
          <cell r="F2455">
            <v>10335192</v>
          </cell>
          <cell r="H2455">
            <v>11073420</v>
          </cell>
          <cell r="J2455">
            <v>8858736</v>
          </cell>
        </row>
        <row r="2456">
          <cell r="A2456">
            <v>110014</v>
          </cell>
          <cell r="B2456" t="str">
            <v>RO</v>
          </cell>
          <cell r="C2456" t="str">
            <v>NOVA BRASILÂNDIA D'OESTE</v>
          </cell>
          <cell r="D2456" t="str">
            <v>110014</v>
          </cell>
          <cell r="F2456">
            <v>30711408</v>
          </cell>
          <cell r="H2456">
            <v>32905080</v>
          </cell>
          <cell r="J2456">
            <v>26324064</v>
          </cell>
        </row>
        <row r="2457">
          <cell r="A2457">
            <v>110143</v>
          </cell>
          <cell r="B2457" t="str">
            <v>RO</v>
          </cell>
          <cell r="C2457" t="str">
            <v>NOVA UNIÃO</v>
          </cell>
          <cell r="D2457" t="str">
            <v>110143</v>
          </cell>
          <cell r="E2457">
            <v>4827</v>
          </cell>
          <cell r="F2457">
            <v>5687371</v>
          </cell>
          <cell r="G2457">
            <v>5310</v>
          </cell>
          <cell r="H2457">
            <v>5377118</v>
          </cell>
          <cell r="I2457">
            <v>14835</v>
          </cell>
          <cell r="J2457">
            <v>4416214</v>
          </cell>
        </row>
        <row r="2458">
          <cell r="A2458">
            <v>110050</v>
          </cell>
          <cell r="B2458" t="str">
            <v>RO</v>
          </cell>
          <cell r="C2458" t="str">
            <v>NOVO HORIZONTE DO OESTE</v>
          </cell>
          <cell r="D2458" t="str">
            <v>110050</v>
          </cell>
          <cell r="E2458">
            <v>12224</v>
          </cell>
          <cell r="F2458">
            <v>7591573</v>
          </cell>
          <cell r="G2458">
            <v>15980</v>
          </cell>
          <cell r="H2458">
            <v>6829266</v>
          </cell>
          <cell r="I2458">
            <v>80325</v>
          </cell>
          <cell r="J2458">
            <v>5534092</v>
          </cell>
        </row>
        <row r="2459">
          <cell r="A2459">
            <v>110015</v>
          </cell>
          <cell r="B2459" t="str">
            <v>RO</v>
          </cell>
          <cell r="C2459" t="str">
            <v>OURO PRETO DO OESTE</v>
          </cell>
          <cell r="D2459" t="str">
            <v>110015</v>
          </cell>
          <cell r="F2459">
            <v>253176</v>
          </cell>
          <cell r="H2459">
            <v>271260</v>
          </cell>
          <cell r="J2459">
            <v>217008</v>
          </cell>
        </row>
        <row r="2460">
          <cell r="A2460">
            <v>110145</v>
          </cell>
          <cell r="B2460" t="str">
            <v>RO</v>
          </cell>
          <cell r="C2460" t="str">
            <v>PARECIS</v>
          </cell>
          <cell r="D2460" t="str">
            <v>110145</v>
          </cell>
          <cell r="F2460">
            <v>3454472</v>
          </cell>
          <cell r="H2460">
            <v>3701220</v>
          </cell>
          <cell r="J2460">
            <v>2960976</v>
          </cell>
        </row>
        <row r="2461">
          <cell r="A2461">
            <v>110018</v>
          </cell>
          <cell r="B2461" t="str">
            <v>RO</v>
          </cell>
          <cell r="C2461" t="str">
            <v>PIMENTA BUENO</v>
          </cell>
          <cell r="D2461" t="str">
            <v>110018</v>
          </cell>
          <cell r="E2461">
            <v>328204</v>
          </cell>
          <cell r="F2461">
            <v>36822780</v>
          </cell>
          <cell r="G2461">
            <v>43058</v>
          </cell>
          <cell r="H2461">
            <v>39542628</v>
          </cell>
          <cell r="I2461">
            <v>126288</v>
          </cell>
          <cell r="J2461">
            <v>28672028</v>
          </cell>
        </row>
        <row r="2462">
          <cell r="A2462">
            <v>110146</v>
          </cell>
          <cell r="B2462" t="str">
            <v>RO</v>
          </cell>
          <cell r="C2462" t="str">
            <v>PIMENTEIRAS DO OESTE</v>
          </cell>
          <cell r="D2462" t="str">
            <v>110146</v>
          </cell>
          <cell r="F2462">
            <v>948528</v>
          </cell>
          <cell r="H2462">
            <v>1016280</v>
          </cell>
          <cell r="J2462">
            <v>813024</v>
          </cell>
        </row>
        <row r="2463">
          <cell r="A2463">
            <v>110020</v>
          </cell>
          <cell r="B2463" t="str">
            <v>RO</v>
          </cell>
          <cell r="C2463" t="str">
            <v>PORTO VELHO</v>
          </cell>
          <cell r="D2463" t="str">
            <v>110020</v>
          </cell>
          <cell r="E2463">
            <v>3169312</v>
          </cell>
          <cell r="F2463">
            <v>238752697</v>
          </cell>
          <cell r="G2463">
            <v>3209170</v>
          </cell>
          <cell r="H2463">
            <v>220691415</v>
          </cell>
          <cell r="I2463">
            <v>2537906</v>
          </cell>
          <cell r="J2463">
            <v>201486799</v>
          </cell>
        </row>
        <row r="2464">
          <cell r="A2464">
            <v>110147</v>
          </cell>
          <cell r="B2464" t="str">
            <v>RO</v>
          </cell>
          <cell r="C2464" t="str">
            <v>PRIMAVERA DE RONDÔNIA</v>
          </cell>
          <cell r="D2464" t="str">
            <v>110147</v>
          </cell>
          <cell r="E2464">
            <v>12736</v>
          </cell>
          <cell r="F2464">
            <v>3815258</v>
          </cell>
          <cell r="G2464">
            <v>1600</v>
          </cell>
          <cell r="H2464">
            <v>4910409</v>
          </cell>
          <cell r="J2464">
            <v>4453427</v>
          </cell>
        </row>
        <row r="2465">
          <cell r="A2465">
            <v>110028</v>
          </cell>
          <cell r="B2465" t="str">
            <v>RO</v>
          </cell>
          <cell r="C2465" t="str">
            <v>ROLIM DE MOURA</v>
          </cell>
          <cell r="D2465" t="str">
            <v>110028</v>
          </cell>
          <cell r="F2465">
            <v>48505800</v>
          </cell>
          <cell r="H2465">
            <v>51970500</v>
          </cell>
          <cell r="J2465">
            <v>41576400</v>
          </cell>
        </row>
        <row r="2466">
          <cell r="A2466">
            <v>110029</v>
          </cell>
          <cell r="B2466" t="str">
            <v>RO</v>
          </cell>
          <cell r="C2466" t="str">
            <v>SANTA LUZIA D'OESTE</v>
          </cell>
          <cell r="D2466" t="str">
            <v>110029</v>
          </cell>
          <cell r="F2466">
            <v>9308992</v>
          </cell>
          <cell r="H2466">
            <v>9973920</v>
          </cell>
          <cell r="J2466">
            <v>7979136</v>
          </cell>
        </row>
        <row r="2467">
          <cell r="A2467">
            <v>110149</v>
          </cell>
          <cell r="B2467" t="str">
            <v>RO</v>
          </cell>
          <cell r="C2467" t="str">
            <v>SÃO FRANCISCO DO GUAPORÉ</v>
          </cell>
          <cell r="D2467" t="str">
            <v>110149</v>
          </cell>
          <cell r="E2467">
            <v>3951</v>
          </cell>
          <cell r="F2467">
            <v>7100301</v>
          </cell>
          <cell r="G2467">
            <v>1720</v>
          </cell>
          <cell r="H2467">
            <v>7607040</v>
          </cell>
          <cell r="I2467">
            <v>10876</v>
          </cell>
          <cell r="J2467">
            <v>6009424</v>
          </cell>
        </row>
        <row r="2468">
          <cell r="A2468">
            <v>110032</v>
          </cell>
          <cell r="B2468" t="str">
            <v>RO</v>
          </cell>
          <cell r="C2468" t="str">
            <v>SÃO MIGUEL DO GUAPORÉ</v>
          </cell>
          <cell r="D2468" t="str">
            <v>110032</v>
          </cell>
          <cell r="F2468">
            <v>111427690</v>
          </cell>
          <cell r="H2468">
            <v>119391578</v>
          </cell>
          <cell r="J2468">
            <v>95515476</v>
          </cell>
        </row>
        <row r="2469">
          <cell r="A2469">
            <v>110150</v>
          </cell>
          <cell r="B2469" t="str">
            <v>RO</v>
          </cell>
          <cell r="C2469" t="str">
            <v>SERINGUEIRAS</v>
          </cell>
          <cell r="D2469" t="str">
            <v>110150</v>
          </cell>
          <cell r="F2469">
            <v>1129884</v>
          </cell>
          <cell r="G2469">
            <v>1</v>
          </cell>
          <cell r="H2469">
            <v>1210578</v>
          </cell>
          <cell r="J2469">
            <v>968448</v>
          </cell>
        </row>
        <row r="2470">
          <cell r="A2470">
            <v>110155</v>
          </cell>
          <cell r="B2470" t="str">
            <v>RO</v>
          </cell>
          <cell r="C2470" t="str">
            <v>TEIXEIRÓPOLIS</v>
          </cell>
          <cell r="D2470" t="str">
            <v>110155</v>
          </cell>
          <cell r="E2470">
            <v>96099</v>
          </cell>
          <cell r="F2470">
            <v>10142471</v>
          </cell>
          <cell r="G2470">
            <v>106772</v>
          </cell>
          <cell r="H2470">
            <v>10233242</v>
          </cell>
          <cell r="I2470">
            <v>70449</v>
          </cell>
          <cell r="J2470">
            <v>8442042</v>
          </cell>
        </row>
        <row r="2471">
          <cell r="A2471">
            <v>110160</v>
          </cell>
          <cell r="B2471" t="str">
            <v>RO</v>
          </cell>
          <cell r="C2471" t="str">
            <v>THEOBROMA</v>
          </cell>
          <cell r="D2471" t="str">
            <v>110160</v>
          </cell>
          <cell r="E2471">
            <v>51593</v>
          </cell>
          <cell r="F2471">
            <v>21800669</v>
          </cell>
          <cell r="G2471">
            <v>6706</v>
          </cell>
          <cell r="H2471">
            <v>23588120</v>
          </cell>
          <cell r="I2471">
            <v>123981</v>
          </cell>
          <cell r="J2471">
            <v>16182056</v>
          </cell>
        </row>
        <row r="2472">
          <cell r="A2472">
            <v>110170</v>
          </cell>
          <cell r="B2472" t="str">
            <v>RO</v>
          </cell>
          <cell r="C2472" t="str">
            <v>URUPÁ</v>
          </cell>
          <cell r="D2472" t="str">
            <v>110170</v>
          </cell>
          <cell r="E2472">
            <v>119074</v>
          </cell>
          <cell r="F2472">
            <v>9400331</v>
          </cell>
          <cell r="G2472">
            <v>76117</v>
          </cell>
          <cell r="H2472">
            <v>12355715</v>
          </cell>
          <cell r="I2472">
            <v>6365</v>
          </cell>
          <cell r="J2472">
            <v>10193051</v>
          </cell>
        </row>
        <row r="2473">
          <cell r="A2473">
            <v>110180</v>
          </cell>
          <cell r="B2473" t="str">
            <v>RO</v>
          </cell>
          <cell r="C2473" t="str">
            <v>VALE DO PARAÍSO</v>
          </cell>
          <cell r="D2473" t="str">
            <v>110180</v>
          </cell>
          <cell r="E2473">
            <v>59646</v>
          </cell>
          <cell r="F2473">
            <v>7584944</v>
          </cell>
          <cell r="G2473">
            <v>22783</v>
          </cell>
          <cell r="H2473">
            <v>7003214</v>
          </cell>
          <cell r="I2473">
            <v>19472</v>
          </cell>
          <cell r="J2473">
            <v>5158270</v>
          </cell>
        </row>
        <row r="2474">
          <cell r="A2474">
            <v>110030</v>
          </cell>
          <cell r="B2474" t="str">
            <v>RO</v>
          </cell>
          <cell r="C2474" t="str">
            <v>VILHENA</v>
          </cell>
          <cell r="D2474" t="str">
            <v>110030</v>
          </cell>
          <cell r="E2474">
            <v>154995</v>
          </cell>
          <cell r="F2474">
            <v>148787029</v>
          </cell>
          <cell r="G2474">
            <v>718</v>
          </cell>
          <cell r="H2474">
            <v>156917206</v>
          </cell>
          <cell r="I2474">
            <v>490</v>
          </cell>
          <cell r="J2474">
            <v>125561458</v>
          </cell>
        </row>
        <row r="2475">
          <cell r="A2475">
            <v>140005</v>
          </cell>
          <cell r="B2475" t="str">
            <v>RR</v>
          </cell>
          <cell r="C2475" t="str">
            <v>ALTO ALEGRE</v>
          </cell>
          <cell r="D2475" t="str">
            <v>140005</v>
          </cell>
          <cell r="F2475">
            <v>5416824</v>
          </cell>
          <cell r="H2475">
            <v>5803740</v>
          </cell>
          <cell r="J2475">
            <v>4642992</v>
          </cell>
        </row>
        <row r="2476">
          <cell r="A2476">
            <v>140015</v>
          </cell>
          <cell r="B2476" t="str">
            <v>RR</v>
          </cell>
          <cell r="C2476" t="str">
            <v>BONFIM</v>
          </cell>
          <cell r="D2476" t="str">
            <v>140015</v>
          </cell>
          <cell r="E2476">
            <v>141101</v>
          </cell>
          <cell r="F2476">
            <v>29706809</v>
          </cell>
          <cell r="G2476">
            <v>67545</v>
          </cell>
          <cell r="H2476">
            <v>40112410</v>
          </cell>
          <cell r="I2476">
            <v>79434</v>
          </cell>
          <cell r="J2476">
            <v>33567999</v>
          </cell>
        </row>
        <row r="2477">
          <cell r="A2477">
            <v>140030</v>
          </cell>
          <cell r="B2477" t="str">
            <v>RR</v>
          </cell>
          <cell r="C2477" t="str">
            <v>MUCAJAÍ</v>
          </cell>
          <cell r="D2477" t="str">
            <v>140030</v>
          </cell>
          <cell r="F2477">
            <v>5879720</v>
          </cell>
          <cell r="H2477">
            <v>6299700</v>
          </cell>
          <cell r="J2477">
            <v>5039760</v>
          </cell>
        </row>
        <row r="2478">
          <cell r="A2478">
            <v>140040</v>
          </cell>
          <cell r="B2478" t="str">
            <v>RR</v>
          </cell>
          <cell r="C2478" t="str">
            <v>NORMANDIA</v>
          </cell>
          <cell r="D2478" t="str">
            <v>140040</v>
          </cell>
          <cell r="F2478">
            <v>1120</v>
          </cell>
          <cell r="H2478">
            <v>1200</v>
          </cell>
          <cell r="J2478">
            <v>960</v>
          </cell>
        </row>
        <row r="2479">
          <cell r="A2479">
            <v>140045</v>
          </cell>
          <cell r="B2479" t="str">
            <v>RR</v>
          </cell>
          <cell r="C2479" t="str">
            <v>PACARAIMA</v>
          </cell>
          <cell r="D2479" t="str">
            <v>140045</v>
          </cell>
          <cell r="F2479">
            <v>1244600</v>
          </cell>
          <cell r="H2479">
            <v>1333500</v>
          </cell>
          <cell r="J2479">
            <v>1066800</v>
          </cell>
        </row>
        <row r="2480">
          <cell r="A2480">
            <v>140070</v>
          </cell>
          <cell r="B2480" t="str">
            <v>RR</v>
          </cell>
          <cell r="C2480" t="str">
            <v>UIRAMUTÃ</v>
          </cell>
          <cell r="D2480" t="str">
            <v>140070</v>
          </cell>
          <cell r="E2480">
            <v>8404</v>
          </cell>
          <cell r="F2480">
            <v>3222198</v>
          </cell>
          <cell r="G2480">
            <v>28173</v>
          </cell>
          <cell r="H2480">
            <v>3164959</v>
          </cell>
          <cell r="I2480">
            <v>13392</v>
          </cell>
          <cell r="J2480">
            <v>2794768</v>
          </cell>
        </row>
        <row r="2481">
          <cell r="A2481">
            <v>420060</v>
          </cell>
          <cell r="B2481" t="str">
            <v>SC</v>
          </cell>
          <cell r="C2481" t="str">
            <v>ÁGUAS MORNAS</v>
          </cell>
          <cell r="D2481" t="str">
            <v>420060</v>
          </cell>
          <cell r="F2481">
            <v>20732264</v>
          </cell>
          <cell r="H2481">
            <v>22213140</v>
          </cell>
          <cell r="J2481">
            <v>17770512</v>
          </cell>
        </row>
        <row r="2482">
          <cell r="A2482">
            <v>420075</v>
          </cell>
          <cell r="B2482" t="str">
            <v>SC</v>
          </cell>
          <cell r="C2482" t="str">
            <v>ALTO BELA VISTA</v>
          </cell>
          <cell r="D2482" t="str">
            <v>420075</v>
          </cell>
          <cell r="F2482">
            <v>8056803</v>
          </cell>
          <cell r="G2482">
            <v>5340</v>
          </cell>
          <cell r="H2482">
            <v>9224255</v>
          </cell>
          <cell r="I2482">
            <v>4757</v>
          </cell>
          <cell r="J2482">
            <v>5886076</v>
          </cell>
        </row>
        <row r="2483">
          <cell r="A2483">
            <v>420190</v>
          </cell>
          <cell r="B2483" t="str">
            <v>SC</v>
          </cell>
          <cell r="C2483" t="str">
            <v>AURORA</v>
          </cell>
          <cell r="D2483" t="str">
            <v>420190</v>
          </cell>
          <cell r="F2483">
            <v>21405300</v>
          </cell>
          <cell r="H2483">
            <v>22934250</v>
          </cell>
          <cell r="J2483">
            <v>18347400</v>
          </cell>
        </row>
        <row r="2484">
          <cell r="A2484">
            <v>420213</v>
          </cell>
          <cell r="B2484" t="str">
            <v>SC</v>
          </cell>
          <cell r="C2484" t="str">
            <v>BELA VISTA DO TOLDO</v>
          </cell>
          <cell r="D2484" t="str">
            <v>420213</v>
          </cell>
          <cell r="E2484">
            <v>111186</v>
          </cell>
          <cell r="F2484">
            <v>9564931</v>
          </cell>
          <cell r="G2484">
            <v>6409</v>
          </cell>
          <cell r="H2484">
            <v>9013405</v>
          </cell>
          <cell r="I2484">
            <v>2342</v>
          </cell>
          <cell r="J2484">
            <v>7591765</v>
          </cell>
        </row>
        <row r="2485">
          <cell r="A2485">
            <v>420230</v>
          </cell>
          <cell r="B2485" t="str">
            <v>SC</v>
          </cell>
          <cell r="C2485" t="str">
            <v>BIGUAÇU</v>
          </cell>
          <cell r="D2485" t="str">
            <v>420230</v>
          </cell>
          <cell r="F2485">
            <v>0</v>
          </cell>
          <cell r="H2485">
            <v>0</v>
          </cell>
          <cell r="J2485">
            <v>0</v>
          </cell>
        </row>
        <row r="2486">
          <cell r="A2486">
            <v>420243</v>
          </cell>
          <cell r="B2486" t="str">
            <v>SC</v>
          </cell>
          <cell r="C2486" t="str">
            <v>BOCAINA DO SUL</v>
          </cell>
          <cell r="D2486" t="str">
            <v>420243</v>
          </cell>
          <cell r="F2486">
            <v>32484200</v>
          </cell>
          <cell r="H2486">
            <v>34804500</v>
          </cell>
          <cell r="J2486">
            <v>27843600</v>
          </cell>
        </row>
        <row r="2487">
          <cell r="A2487">
            <v>420253</v>
          </cell>
          <cell r="B2487" t="str">
            <v>SC</v>
          </cell>
          <cell r="C2487" t="str">
            <v>BOM JESUS</v>
          </cell>
          <cell r="D2487" t="str">
            <v>420253</v>
          </cell>
          <cell r="F2487">
            <v>12878600</v>
          </cell>
          <cell r="H2487">
            <v>13798500</v>
          </cell>
          <cell r="J2487">
            <v>11038800</v>
          </cell>
        </row>
        <row r="2488">
          <cell r="A2488">
            <v>420245</v>
          </cell>
          <cell r="B2488" t="str">
            <v>SC</v>
          </cell>
          <cell r="C2488" t="str">
            <v>BOMBINHAS</v>
          </cell>
          <cell r="D2488" t="str">
            <v>420245</v>
          </cell>
          <cell r="F2488">
            <v>16167368</v>
          </cell>
          <cell r="H2488">
            <v>17322180</v>
          </cell>
          <cell r="J2488">
            <v>13857744</v>
          </cell>
        </row>
        <row r="2489">
          <cell r="A2489">
            <v>420270</v>
          </cell>
          <cell r="B2489" t="str">
            <v>SC</v>
          </cell>
          <cell r="C2489" t="str">
            <v>BOTUVERÁ</v>
          </cell>
          <cell r="D2489" t="str">
            <v>420270</v>
          </cell>
          <cell r="F2489">
            <v>22025668</v>
          </cell>
          <cell r="H2489">
            <v>23598930</v>
          </cell>
          <cell r="J2489">
            <v>18879144</v>
          </cell>
        </row>
        <row r="2490">
          <cell r="A2490">
            <v>420290</v>
          </cell>
          <cell r="B2490" t="str">
            <v>SC</v>
          </cell>
          <cell r="C2490" t="str">
            <v>BRUSQUE</v>
          </cell>
          <cell r="D2490" t="str">
            <v>420290</v>
          </cell>
          <cell r="F2490">
            <v>75506368</v>
          </cell>
          <cell r="H2490">
            <v>80899680</v>
          </cell>
          <cell r="J2490">
            <v>64719744</v>
          </cell>
        </row>
        <row r="2491">
          <cell r="A2491">
            <v>420315</v>
          </cell>
          <cell r="B2491" t="str">
            <v>SC</v>
          </cell>
          <cell r="C2491" t="str">
            <v>CALMON</v>
          </cell>
          <cell r="D2491" t="str">
            <v>420315</v>
          </cell>
          <cell r="F2491">
            <v>6097504</v>
          </cell>
          <cell r="H2491">
            <v>6533040</v>
          </cell>
          <cell r="J2491">
            <v>5226432</v>
          </cell>
        </row>
        <row r="2492">
          <cell r="A2492">
            <v>420370</v>
          </cell>
          <cell r="B2492" t="str">
            <v>SC</v>
          </cell>
          <cell r="C2492" t="str">
            <v>CANELINHA</v>
          </cell>
          <cell r="D2492" t="str">
            <v>420370</v>
          </cell>
          <cell r="F2492">
            <v>28483616</v>
          </cell>
          <cell r="H2492">
            <v>30518160</v>
          </cell>
          <cell r="J2492">
            <v>24414528</v>
          </cell>
        </row>
        <row r="2493">
          <cell r="A2493">
            <v>420455</v>
          </cell>
          <cell r="B2493" t="str">
            <v>SC</v>
          </cell>
          <cell r="C2493" t="str">
            <v>CORREIA PINTO</v>
          </cell>
          <cell r="D2493" t="str">
            <v>420455</v>
          </cell>
          <cell r="E2493">
            <v>2</v>
          </cell>
          <cell r="F2493">
            <v>13730113</v>
          </cell>
          <cell r="G2493">
            <v>120</v>
          </cell>
          <cell r="H2493">
            <v>13175837</v>
          </cell>
          <cell r="I2493">
            <v>41</v>
          </cell>
          <cell r="J2493">
            <v>9121438</v>
          </cell>
        </row>
        <row r="2494">
          <cell r="A2494">
            <v>420515</v>
          </cell>
          <cell r="B2494" t="str">
            <v>SC</v>
          </cell>
          <cell r="C2494" t="str">
            <v>DOUTOR PEDRINHO</v>
          </cell>
          <cell r="D2494" t="str">
            <v>420515</v>
          </cell>
          <cell r="F2494">
            <v>8976212</v>
          </cell>
          <cell r="H2494">
            <v>9617370</v>
          </cell>
          <cell r="J2494">
            <v>7693896</v>
          </cell>
        </row>
        <row r="2495">
          <cell r="A2495">
            <v>420517</v>
          </cell>
          <cell r="B2495" t="str">
            <v>SC</v>
          </cell>
          <cell r="C2495" t="str">
            <v>ENTRE RIOS</v>
          </cell>
          <cell r="D2495" t="str">
            <v>420517</v>
          </cell>
          <cell r="F2495">
            <v>11820340</v>
          </cell>
          <cell r="H2495">
            <v>12664650</v>
          </cell>
          <cell r="J2495">
            <v>10131720</v>
          </cell>
        </row>
        <row r="2496">
          <cell r="A2496">
            <v>420543</v>
          </cell>
          <cell r="B2496" t="str">
            <v>SC</v>
          </cell>
          <cell r="C2496" t="str">
            <v>FORMOSA DO SUL</v>
          </cell>
          <cell r="D2496" t="str">
            <v>420543</v>
          </cell>
          <cell r="F2496">
            <v>2458932</v>
          </cell>
          <cell r="H2496">
            <v>2634570</v>
          </cell>
          <cell r="J2496">
            <v>2107656</v>
          </cell>
        </row>
        <row r="2497">
          <cell r="A2497">
            <v>420570</v>
          </cell>
          <cell r="B2497" t="str">
            <v>SC</v>
          </cell>
          <cell r="C2497" t="str">
            <v>GAROPABA</v>
          </cell>
          <cell r="D2497" t="str">
            <v>420570</v>
          </cell>
          <cell r="F2497">
            <v>8457372</v>
          </cell>
          <cell r="H2497">
            <v>9061470</v>
          </cell>
          <cell r="J2497">
            <v>7249176</v>
          </cell>
        </row>
        <row r="2498">
          <cell r="A2498">
            <v>420590</v>
          </cell>
          <cell r="B2498" t="str">
            <v>SC</v>
          </cell>
          <cell r="C2498" t="str">
            <v>GASPAR</v>
          </cell>
          <cell r="D2498" t="str">
            <v>420590</v>
          </cell>
          <cell r="F2498">
            <v>58056852</v>
          </cell>
          <cell r="H2498">
            <v>62203770</v>
          </cell>
          <cell r="J2498">
            <v>49763016</v>
          </cell>
        </row>
        <row r="2499">
          <cell r="A2499">
            <v>420600</v>
          </cell>
          <cell r="B2499" t="str">
            <v>SC</v>
          </cell>
          <cell r="C2499" t="str">
            <v>GOVERNADOR CELSO RAMOS</v>
          </cell>
          <cell r="D2499" t="str">
            <v>420600</v>
          </cell>
          <cell r="F2499">
            <v>65746968</v>
          </cell>
          <cell r="H2499">
            <v>70443180</v>
          </cell>
          <cell r="J2499">
            <v>56354544</v>
          </cell>
        </row>
        <row r="2500">
          <cell r="A2500">
            <v>420620</v>
          </cell>
          <cell r="B2500" t="str">
            <v>SC</v>
          </cell>
          <cell r="C2500" t="str">
            <v>GRAVATAL</v>
          </cell>
          <cell r="D2500" t="str">
            <v>420620</v>
          </cell>
          <cell r="F2500">
            <v>14298956</v>
          </cell>
          <cell r="H2500">
            <v>15320310</v>
          </cell>
          <cell r="J2500">
            <v>12256248</v>
          </cell>
        </row>
        <row r="2501">
          <cell r="A2501">
            <v>420665</v>
          </cell>
          <cell r="B2501" t="str">
            <v>SC</v>
          </cell>
          <cell r="C2501" t="str">
            <v>GUATAMBÚ</v>
          </cell>
          <cell r="D2501" t="str">
            <v>420665</v>
          </cell>
          <cell r="E2501">
            <v>168803</v>
          </cell>
          <cell r="F2501">
            <v>14644040</v>
          </cell>
          <cell r="G2501">
            <v>162746</v>
          </cell>
          <cell r="H2501">
            <v>21524093</v>
          </cell>
          <cell r="I2501">
            <v>211781</v>
          </cell>
          <cell r="J2501">
            <v>18084440</v>
          </cell>
        </row>
        <row r="2502">
          <cell r="A2502">
            <v>420730</v>
          </cell>
          <cell r="B2502" t="str">
            <v>SC</v>
          </cell>
          <cell r="C2502" t="str">
            <v>IMBITUBA</v>
          </cell>
          <cell r="D2502" t="str">
            <v>420730</v>
          </cell>
          <cell r="F2502">
            <v>4100824</v>
          </cell>
          <cell r="H2502">
            <v>4393740</v>
          </cell>
          <cell r="J2502">
            <v>3514992</v>
          </cell>
        </row>
        <row r="2503">
          <cell r="A2503">
            <v>420740</v>
          </cell>
          <cell r="B2503" t="str">
            <v>SC</v>
          </cell>
          <cell r="C2503" t="str">
            <v>IMBUIA</v>
          </cell>
          <cell r="D2503" t="str">
            <v>420740</v>
          </cell>
          <cell r="F2503">
            <v>1805789300</v>
          </cell>
          <cell r="H2503">
            <v>1934774250</v>
          </cell>
          <cell r="J2503">
            <v>1547819400</v>
          </cell>
        </row>
        <row r="2504">
          <cell r="A2504">
            <v>420785</v>
          </cell>
          <cell r="B2504" t="str">
            <v>SC</v>
          </cell>
          <cell r="C2504" t="str">
            <v>IRATI</v>
          </cell>
          <cell r="D2504" t="str">
            <v>420785</v>
          </cell>
          <cell r="E2504">
            <v>154</v>
          </cell>
          <cell r="F2504">
            <v>13162678</v>
          </cell>
          <cell r="G2504">
            <v>1904</v>
          </cell>
          <cell r="H2504">
            <v>14271048</v>
          </cell>
          <cell r="I2504">
            <v>122</v>
          </cell>
          <cell r="J2504">
            <v>9638959</v>
          </cell>
        </row>
        <row r="2505">
          <cell r="A2505">
            <v>420810</v>
          </cell>
          <cell r="B2505" t="str">
            <v>SC</v>
          </cell>
          <cell r="C2505" t="str">
            <v>ITAIÓPOLIS</v>
          </cell>
          <cell r="D2505" t="str">
            <v>420810</v>
          </cell>
          <cell r="E2505">
            <v>175788</v>
          </cell>
          <cell r="F2505">
            <v>877199702</v>
          </cell>
          <cell r="G2505">
            <v>193885</v>
          </cell>
          <cell r="H2505">
            <v>940715629</v>
          </cell>
          <cell r="I2505">
            <v>151615</v>
          </cell>
          <cell r="J2505">
            <v>756022913</v>
          </cell>
        </row>
        <row r="2506">
          <cell r="A2506">
            <v>420830</v>
          </cell>
          <cell r="B2506" t="str">
            <v>SC</v>
          </cell>
          <cell r="C2506" t="str">
            <v>ITAPEMA</v>
          </cell>
          <cell r="D2506" t="str">
            <v>420830</v>
          </cell>
          <cell r="E2506">
            <v>739628</v>
          </cell>
          <cell r="F2506">
            <v>48883800</v>
          </cell>
          <cell r="G2506">
            <v>822274</v>
          </cell>
          <cell r="H2506">
            <v>65577737</v>
          </cell>
          <cell r="I2506">
            <v>5041203</v>
          </cell>
          <cell r="J2506">
            <v>83583182</v>
          </cell>
        </row>
        <row r="2507">
          <cell r="A2507">
            <v>420910</v>
          </cell>
          <cell r="B2507" t="str">
            <v>SC</v>
          </cell>
          <cell r="C2507" t="str">
            <v>JOINVILLE</v>
          </cell>
          <cell r="D2507" t="str">
            <v>420910</v>
          </cell>
          <cell r="F2507">
            <v>196192472</v>
          </cell>
          <cell r="H2507">
            <v>210206220</v>
          </cell>
          <cell r="J2507">
            <v>168164976</v>
          </cell>
        </row>
        <row r="2508">
          <cell r="A2508">
            <v>420970</v>
          </cell>
          <cell r="B2508" t="str">
            <v>SC</v>
          </cell>
          <cell r="C2508" t="str">
            <v>LEBON RÉGIS</v>
          </cell>
          <cell r="D2508" t="str">
            <v>420970</v>
          </cell>
          <cell r="F2508">
            <v>5208</v>
          </cell>
          <cell r="H2508">
            <v>5580</v>
          </cell>
          <cell r="J2508">
            <v>4464</v>
          </cell>
        </row>
        <row r="2509">
          <cell r="A2509">
            <v>420980</v>
          </cell>
          <cell r="B2509" t="str">
            <v>SC</v>
          </cell>
          <cell r="C2509" t="str">
            <v>LEOBERTO LEAL</v>
          </cell>
          <cell r="D2509" t="str">
            <v>420980</v>
          </cell>
          <cell r="F2509">
            <v>13606320</v>
          </cell>
          <cell r="H2509">
            <v>14578200</v>
          </cell>
          <cell r="J2509">
            <v>11662560</v>
          </cell>
        </row>
        <row r="2510">
          <cell r="A2510">
            <v>421003</v>
          </cell>
          <cell r="B2510" t="str">
            <v>SC</v>
          </cell>
          <cell r="C2510" t="str">
            <v>LUZERNA</v>
          </cell>
          <cell r="D2510" t="str">
            <v>421003</v>
          </cell>
          <cell r="E2510">
            <v>56699</v>
          </cell>
          <cell r="F2510">
            <v>31159820</v>
          </cell>
          <cell r="G2510">
            <v>104443</v>
          </cell>
          <cell r="H2510">
            <v>31927458</v>
          </cell>
          <cell r="I2510">
            <v>40674</v>
          </cell>
          <cell r="J2510">
            <v>27975010</v>
          </cell>
        </row>
        <row r="2511">
          <cell r="A2511">
            <v>421005</v>
          </cell>
          <cell r="B2511" t="str">
            <v>SC</v>
          </cell>
          <cell r="C2511" t="str">
            <v>MACIEIRA</v>
          </cell>
          <cell r="D2511" t="str">
            <v>421005</v>
          </cell>
          <cell r="F2511">
            <v>12667721</v>
          </cell>
          <cell r="H2511">
            <v>14460270</v>
          </cell>
          <cell r="J2511">
            <v>11568216</v>
          </cell>
        </row>
        <row r="2512">
          <cell r="A2512">
            <v>421010</v>
          </cell>
          <cell r="B2512" t="str">
            <v>SC</v>
          </cell>
          <cell r="C2512" t="str">
            <v>MAFRA</v>
          </cell>
          <cell r="D2512" t="str">
            <v>421010</v>
          </cell>
          <cell r="F2512">
            <v>56547400</v>
          </cell>
          <cell r="H2512">
            <v>60586500</v>
          </cell>
          <cell r="J2512">
            <v>48469200</v>
          </cell>
        </row>
        <row r="2513">
          <cell r="A2513">
            <v>421020</v>
          </cell>
          <cell r="B2513" t="str">
            <v>SC</v>
          </cell>
          <cell r="C2513" t="str">
            <v>MAJOR GERCINO</v>
          </cell>
          <cell r="D2513" t="str">
            <v>421020</v>
          </cell>
          <cell r="F2513">
            <v>8018332</v>
          </cell>
          <cell r="H2513">
            <v>8591070</v>
          </cell>
          <cell r="J2513">
            <v>6872856</v>
          </cell>
        </row>
        <row r="2514">
          <cell r="A2514">
            <v>421030</v>
          </cell>
          <cell r="B2514" t="str">
            <v>SC</v>
          </cell>
          <cell r="C2514" t="str">
            <v>MAJOR VIEIRA</v>
          </cell>
          <cell r="D2514" t="str">
            <v>421030</v>
          </cell>
          <cell r="F2514">
            <v>294252</v>
          </cell>
          <cell r="H2514">
            <v>315270</v>
          </cell>
          <cell r="J2514">
            <v>252216</v>
          </cell>
        </row>
        <row r="2515">
          <cell r="A2515">
            <v>421070</v>
          </cell>
          <cell r="B2515" t="str">
            <v>SC</v>
          </cell>
          <cell r="C2515" t="str">
            <v>MATOS COSTA</v>
          </cell>
          <cell r="D2515" t="str">
            <v>421070</v>
          </cell>
          <cell r="F2515">
            <v>6895224</v>
          </cell>
          <cell r="H2515">
            <v>7387740</v>
          </cell>
          <cell r="J2515">
            <v>5910192</v>
          </cell>
        </row>
        <row r="2516">
          <cell r="A2516">
            <v>421125</v>
          </cell>
          <cell r="B2516" t="str">
            <v>SC</v>
          </cell>
          <cell r="C2516" t="str">
            <v>MORRO GRANDE</v>
          </cell>
          <cell r="D2516" t="str">
            <v>421125</v>
          </cell>
          <cell r="F2516">
            <v>0</v>
          </cell>
          <cell r="H2516">
            <v>0</v>
          </cell>
          <cell r="J2516">
            <v>0</v>
          </cell>
        </row>
        <row r="2517">
          <cell r="A2517">
            <v>421145</v>
          </cell>
          <cell r="B2517" t="str">
            <v>SC</v>
          </cell>
          <cell r="C2517" t="str">
            <v>NOVA ITABERABA</v>
          </cell>
          <cell r="D2517" t="str">
            <v>421145</v>
          </cell>
          <cell r="F2517">
            <v>5336492</v>
          </cell>
          <cell r="H2517">
            <v>5717670</v>
          </cell>
          <cell r="J2517">
            <v>4574136</v>
          </cell>
        </row>
        <row r="2518">
          <cell r="A2518">
            <v>421150</v>
          </cell>
          <cell r="B2518" t="str">
            <v>SC</v>
          </cell>
          <cell r="C2518" t="str">
            <v>NOVA TRENTO</v>
          </cell>
          <cell r="D2518" t="str">
            <v>421150</v>
          </cell>
          <cell r="F2518">
            <v>18709712</v>
          </cell>
          <cell r="H2518">
            <v>20046120</v>
          </cell>
          <cell r="J2518">
            <v>16036896</v>
          </cell>
        </row>
        <row r="2519">
          <cell r="A2519">
            <v>421189</v>
          </cell>
          <cell r="B2519" t="str">
            <v>SC</v>
          </cell>
          <cell r="C2519" t="str">
            <v>PAINEL</v>
          </cell>
          <cell r="D2519" t="str">
            <v>421189</v>
          </cell>
          <cell r="E2519">
            <v>32886</v>
          </cell>
          <cell r="F2519">
            <v>13991171</v>
          </cell>
          <cell r="G2519">
            <v>9050</v>
          </cell>
          <cell r="H2519">
            <v>13244595</v>
          </cell>
          <cell r="I2519">
            <v>6744</v>
          </cell>
          <cell r="J2519">
            <v>10396348</v>
          </cell>
        </row>
        <row r="2520">
          <cell r="A2520">
            <v>421190</v>
          </cell>
          <cell r="B2520" t="str">
            <v>SC</v>
          </cell>
          <cell r="C2520" t="str">
            <v>PALHOÇA</v>
          </cell>
          <cell r="D2520" t="str">
            <v>421190</v>
          </cell>
          <cell r="F2520">
            <v>18599700</v>
          </cell>
          <cell r="H2520">
            <v>19928250</v>
          </cell>
          <cell r="J2520">
            <v>15942600</v>
          </cell>
        </row>
        <row r="2521">
          <cell r="A2521">
            <v>421205</v>
          </cell>
          <cell r="B2521" t="str">
            <v>SC</v>
          </cell>
          <cell r="C2521" t="str">
            <v>PALMEIRA</v>
          </cell>
          <cell r="D2521" t="str">
            <v>421205</v>
          </cell>
          <cell r="F2521">
            <v>19132029</v>
          </cell>
          <cell r="H2521">
            <v>20497080</v>
          </cell>
          <cell r="J2521">
            <v>16397664</v>
          </cell>
        </row>
        <row r="2522">
          <cell r="A2522">
            <v>421210</v>
          </cell>
          <cell r="B2522" t="str">
            <v>SC</v>
          </cell>
          <cell r="C2522" t="str">
            <v>PALMITOS</v>
          </cell>
          <cell r="D2522" t="str">
            <v>421210</v>
          </cell>
          <cell r="F2522">
            <v>457772</v>
          </cell>
          <cell r="H2522">
            <v>490470</v>
          </cell>
          <cell r="J2522">
            <v>392376</v>
          </cell>
        </row>
        <row r="2523">
          <cell r="A2523">
            <v>421220</v>
          </cell>
          <cell r="B2523" t="str">
            <v>SC</v>
          </cell>
          <cell r="C2523" t="str">
            <v>PAPANDUVA</v>
          </cell>
          <cell r="D2523" t="str">
            <v>421220</v>
          </cell>
          <cell r="F2523">
            <v>39751096</v>
          </cell>
          <cell r="H2523">
            <v>42590460</v>
          </cell>
          <cell r="J2523">
            <v>34072368</v>
          </cell>
        </row>
        <row r="2524">
          <cell r="A2524">
            <v>421240</v>
          </cell>
          <cell r="B2524" t="str">
            <v>SC</v>
          </cell>
          <cell r="C2524" t="str">
            <v>PEDRAS GRANDES</v>
          </cell>
          <cell r="D2524" t="str">
            <v>421240</v>
          </cell>
          <cell r="E2524">
            <v>36174</v>
          </cell>
          <cell r="F2524">
            <v>51215368</v>
          </cell>
          <cell r="G2524">
            <v>39075</v>
          </cell>
          <cell r="H2524">
            <v>58042953</v>
          </cell>
          <cell r="I2524">
            <v>27613</v>
          </cell>
          <cell r="J2524">
            <v>46801163</v>
          </cell>
        </row>
        <row r="2525">
          <cell r="A2525">
            <v>421335</v>
          </cell>
          <cell r="B2525" t="str">
            <v>SC</v>
          </cell>
          <cell r="C2525" t="str">
            <v>PONTE ALTA DO NORTE</v>
          </cell>
          <cell r="D2525" t="str">
            <v>421335</v>
          </cell>
          <cell r="F2525">
            <v>10066868</v>
          </cell>
          <cell r="H2525">
            <v>10785930</v>
          </cell>
          <cell r="J2525">
            <v>8628744</v>
          </cell>
        </row>
        <row r="2526">
          <cell r="A2526">
            <v>421350</v>
          </cell>
          <cell r="B2526" t="str">
            <v>SC</v>
          </cell>
          <cell r="C2526" t="str">
            <v>PORTO BELO</v>
          </cell>
          <cell r="D2526" t="str">
            <v>421350</v>
          </cell>
          <cell r="F2526">
            <v>6691076</v>
          </cell>
          <cell r="H2526">
            <v>7169010</v>
          </cell>
          <cell r="J2526">
            <v>5735208</v>
          </cell>
        </row>
        <row r="2527">
          <cell r="A2527">
            <v>421360</v>
          </cell>
          <cell r="B2527" t="str">
            <v>SC</v>
          </cell>
          <cell r="C2527" t="str">
            <v>PORTO UNIÃO</v>
          </cell>
          <cell r="D2527" t="str">
            <v>421360</v>
          </cell>
          <cell r="E2527">
            <v>70762</v>
          </cell>
          <cell r="F2527">
            <v>28786229</v>
          </cell>
          <cell r="G2527">
            <v>68447</v>
          </cell>
          <cell r="H2527">
            <v>42817388</v>
          </cell>
          <cell r="I2527">
            <v>53650</v>
          </cell>
          <cell r="J2527">
            <v>35292186</v>
          </cell>
        </row>
        <row r="2528">
          <cell r="A2528">
            <v>421490</v>
          </cell>
          <cell r="B2528" t="str">
            <v>SC</v>
          </cell>
          <cell r="C2528" t="str">
            <v>RIO FORTUNA</v>
          </cell>
          <cell r="D2528" t="str">
            <v>421490</v>
          </cell>
          <cell r="F2528">
            <v>8999900</v>
          </cell>
          <cell r="H2528">
            <v>9642750</v>
          </cell>
          <cell r="J2528">
            <v>7714200</v>
          </cell>
        </row>
        <row r="2529">
          <cell r="A2529">
            <v>421550</v>
          </cell>
          <cell r="B2529" t="str">
            <v>SC</v>
          </cell>
          <cell r="C2529" t="str">
            <v>SANTA CECÍLIA</v>
          </cell>
          <cell r="D2529" t="str">
            <v>421550</v>
          </cell>
          <cell r="F2529">
            <v>12927292</v>
          </cell>
          <cell r="H2529">
            <v>13850670</v>
          </cell>
          <cell r="J2529">
            <v>11080536</v>
          </cell>
        </row>
        <row r="2530">
          <cell r="A2530">
            <v>421560</v>
          </cell>
          <cell r="B2530" t="str">
            <v>SC</v>
          </cell>
          <cell r="C2530" t="str">
            <v>SANTA ROSA DE LIMA</v>
          </cell>
          <cell r="D2530" t="str">
            <v>421560</v>
          </cell>
          <cell r="F2530">
            <v>758576</v>
          </cell>
          <cell r="H2530">
            <v>812760</v>
          </cell>
          <cell r="J2530">
            <v>650208</v>
          </cell>
        </row>
        <row r="2531">
          <cell r="A2531">
            <v>421570</v>
          </cell>
          <cell r="B2531" t="str">
            <v>SC</v>
          </cell>
          <cell r="C2531" t="str">
            <v>SANTO AMARO DA IMPERATRIZ</v>
          </cell>
          <cell r="D2531" t="str">
            <v>421570</v>
          </cell>
          <cell r="F2531">
            <v>836686620</v>
          </cell>
          <cell r="H2531">
            <v>896449950</v>
          </cell>
          <cell r="J2531">
            <v>717159960</v>
          </cell>
        </row>
        <row r="2532">
          <cell r="A2532">
            <v>421575</v>
          </cell>
          <cell r="B2532" t="str">
            <v>SC</v>
          </cell>
          <cell r="C2532" t="str">
            <v>SÃO BERNARDINO</v>
          </cell>
          <cell r="D2532" t="str">
            <v>421575</v>
          </cell>
          <cell r="F2532">
            <v>4406388</v>
          </cell>
          <cell r="H2532">
            <v>4721130</v>
          </cell>
          <cell r="J2532">
            <v>3776904</v>
          </cell>
        </row>
        <row r="2533">
          <cell r="A2533">
            <v>421605</v>
          </cell>
          <cell r="B2533" t="str">
            <v>SC</v>
          </cell>
          <cell r="C2533" t="str">
            <v>SÃO CRISTOVÃO DO SUL</v>
          </cell>
          <cell r="D2533" t="str">
            <v>421605</v>
          </cell>
          <cell r="E2533">
            <v>2761</v>
          </cell>
          <cell r="F2533">
            <v>7992628</v>
          </cell>
          <cell r="G2533">
            <v>6196</v>
          </cell>
          <cell r="H2533">
            <v>8399220</v>
          </cell>
          <cell r="I2533">
            <v>1708</v>
          </cell>
          <cell r="J2533">
            <v>8791928</v>
          </cell>
        </row>
        <row r="2534">
          <cell r="A2534">
            <v>421630</v>
          </cell>
          <cell r="B2534" t="str">
            <v>SC</v>
          </cell>
          <cell r="C2534" t="str">
            <v>SÃO JOÃO BATISTA</v>
          </cell>
          <cell r="D2534" t="str">
            <v>421630</v>
          </cell>
          <cell r="E2534">
            <v>376715</v>
          </cell>
          <cell r="F2534">
            <v>40497698</v>
          </cell>
          <cell r="G2534">
            <v>196364</v>
          </cell>
          <cell r="H2534">
            <v>36520406</v>
          </cell>
          <cell r="J2534">
            <v>27944712</v>
          </cell>
        </row>
        <row r="2535">
          <cell r="A2535">
            <v>421660</v>
          </cell>
          <cell r="B2535" t="str">
            <v>SC</v>
          </cell>
          <cell r="C2535" t="str">
            <v>SÃO JOSÉ</v>
          </cell>
          <cell r="D2535" t="str">
            <v>421660</v>
          </cell>
          <cell r="F2535">
            <v>0</v>
          </cell>
          <cell r="H2535">
            <v>0</v>
          </cell>
          <cell r="J2535">
            <v>0</v>
          </cell>
        </row>
        <row r="2536">
          <cell r="A2536">
            <v>421680</v>
          </cell>
          <cell r="B2536" t="str">
            <v>SC</v>
          </cell>
          <cell r="C2536" t="str">
            <v>SÃO JOSÉ DO CERRITO</v>
          </cell>
          <cell r="D2536" t="str">
            <v>421680</v>
          </cell>
          <cell r="F2536">
            <v>17484656</v>
          </cell>
          <cell r="H2536">
            <v>18733560</v>
          </cell>
          <cell r="J2536">
            <v>14986848</v>
          </cell>
        </row>
        <row r="2537">
          <cell r="A2537">
            <v>421715</v>
          </cell>
          <cell r="B2537" t="str">
            <v>SC</v>
          </cell>
          <cell r="C2537" t="str">
            <v>SÃO MIGUEL DA BOA VISTA</v>
          </cell>
          <cell r="D2537" t="str">
            <v>421715</v>
          </cell>
          <cell r="J2537">
            <v>1316537</v>
          </cell>
        </row>
        <row r="2538">
          <cell r="A2538">
            <v>421760</v>
          </cell>
          <cell r="B2538" t="str">
            <v>SC</v>
          </cell>
          <cell r="C2538" t="str">
            <v>SIDERÓPOLIS</v>
          </cell>
          <cell r="D2538" t="str">
            <v>421760</v>
          </cell>
          <cell r="E2538">
            <v>98002</v>
          </cell>
          <cell r="F2538">
            <v>28934087</v>
          </cell>
          <cell r="G2538">
            <v>129854</v>
          </cell>
          <cell r="H2538">
            <v>29451740</v>
          </cell>
          <cell r="I2538">
            <v>72565</v>
          </cell>
          <cell r="J2538">
            <v>23926634</v>
          </cell>
        </row>
        <row r="2539">
          <cell r="A2539">
            <v>421770</v>
          </cell>
          <cell r="B2539" t="str">
            <v>SC</v>
          </cell>
          <cell r="C2539" t="str">
            <v>SOMBRIO</v>
          </cell>
          <cell r="D2539" t="str">
            <v>421770</v>
          </cell>
          <cell r="F2539">
            <v>8435784</v>
          </cell>
          <cell r="H2539">
            <v>9038340</v>
          </cell>
          <cell r="J2539">
            <v>7230672</v>
          </cell>
        </row>
        <row r="2540">
          <cell r="A2540">
            <v>421790</v>
          </cell>
          <cell r="B2540" t="str">
            <v>SC</v>
          </cell>
          <cell r="C2540" t="str">
            <v>TANGARÁ</v>
          </cell>
          <cell r="D2540" t="str">
            <v>421790</v>
          </cell>
          <cell r="F2540">
            <v>10351656</v>
          </cell>
          <cell r="H2540">
            <v>11091060</v>
          </cell>
          <cell r="J2540">
            <v>8872848</v>
          </cell>
        </row>
        <row r="2541">
          <cell r="A2541">
            <v>421825</v>
          </cell>
          <cell r="B2541" t="str">
            <v>SC</v>
          </cell>
          <cell r="C2541" t="str">
            <v>TIMBÓ GRANDE</v>
          </cell>
          <cell r="D2541" t="str">
            <v>421825</v>
          </cell>
          <cell r="F2541">
            <v>13721932</v>
          </cell>
          <cell r="H2541">
            <v>14702070</v>
          </cell>
          <cell r="J2541">
            <v>11761656</v>
          </cell>
        </row>
        <row r="2542">
          <cell r="A2542">
            <v>421850</v>
          </cell>
          <cell r="B2542" t="str">
            <v>SC</v>
          </cell>
          <cell r="C2542" t="str">
            <v>TREZE TÍLIAS</v>
          </cell>
          <cell r="D2542" t="str">
            <v>421850</v>
          </cell>
          <cell r="F2542">
            <v>10262112</v>
          </cell>
          <cell r="H2542">
            <v>10995120</v>
          </cell>
          <cell r="J2542">
            <v>8796096</v>
          </cell>
        </row>
        <row r="2543">
          <cell r="A2543">
            <v>421870</v>
          </cell>
          <cell r="B2543" t="str">
            <v>SC</v>
          </cell>
          <cell r="C2543" t="str">
            <v>TUBARÃO</v>
          </cell>
          <cell r="D2543" t="str">
            <v>421870</v>
          </cell>
          <cell r="F2543">
            <v>166831728</v>
          </cell>
          <cell r="H2543">
            <v>178748280</v>
          </cell>
          <cell r="J2543">
            <v>142998624</v>
          </cell>
        </row>
        <row r="2544">
          <cell r="A2544">
            <v>421885</v>
          </cell>
          <cell r="B2544" t="str">
            <v>SC</v>
          </cell>
          <cell r="C2544" t="str">
            <v>UNIÃO DO OESTE</v>
          </cell>
          <cell r="D2544" t="str">
            <v>421885</v>
          </cell>
          <cell r="F2544">
            <v>11064256</v>
          </cell>
          <cell r="H2544">
            <v>11854560</v>
          </cell>
          <cell r="J2544">
            <v>9483648</v>
          </cell>
        </row>
        <row r="2545">
          <cell r="A2545">
            <v>421915</v>
          </cell>
          <cell r="B2545" t="str">
            <v>SC</v>
          </cell>
          <cell r="C2545" t="str">
            <v>VARGEM</v>
          </cell>
          <cell r="D2545" t="str">
            <v>421915</v>
          </cell>
          <cell r="F2545">
            <v>13151432</v>
          </cell>
          <cell r="H2545">
            <v>14090820</v>
          </cell>
          <cell r="J2545">
            <v>11272656</v>
          </cell>
        </row>
        <row r="2546">
          <cell r="A2546">
            <v>421985</v>
          </cell>
          <cell r="B2546" t="str">
            <v>SC</v>
          </cell>
          <cell r="C2546" t="str">
            <v>ZORTÉA</v>
          </cell>
          <cell r="D2546" t="str">
            <v>421985</v>
          </cell>
          <cell r="E2546">
            <v>2583</v>
          </cell>
          <cell r="F2546">
            <v>6507332</v>
          </cell>
          <cell r="G2546">
            <v>1011</v>
          </cell>
          <cell r="H2546">
            <v>7050259</v>
          </cell>
          <cell r="I2546">
            <v>3303</v>
          </cell>
          <cell r="J2546">
            <v>5800666</v>
          </cell>
        </row>
        <row r="2547">
          <cell r="A2547">
            <v>350040</v>
          </cell>
          <cell r="B2547" t="str">
            <v>SP</v>
          </cell>
          <cell r="C2547" t="str">
            <v>ÁGUAS DA PRATA</v>
          </cell>
          <cell r="D2547" t="str">
            <v>350040</v>
          </cell>
          <cell r="F2547">
            <v>55738816</v>
          </cell>
          <cell r="H2547">
            <v>59720160</v>
          </cell>
          <cell r="J2547">
            <v>47776128</v>
          </cell>
        </row>
        <row r="2548">
          <cell r="A2548">
            <v>350050</v>
          </cell>
          <cell r="B2548" t="str">
            <v>SP</v>
          </cell>
          <cell r="C2548" t="str">
            <v>ÁGUAS DE LINDÓIA</v>
          </cell>
          <cell r="D2548" t="str">
            <v>350050</v>
          </cell>
          <cell r="F2548">
            <v>118134828</v>
          </cell>
          <cell r="H2548">
            <v>126573030</v>
          </cell>
          <cell r="J2548">
            <v>101258424</v>
          </cell>
        </row>
        <row r="2549">
          <cell r="A2549">
            <v>350090</v>
          </cell>
          <cell r="B2549" t="str">
            <v>SP</v>
          </cell>
          <cell r="C2549" t="str">
            <v>ALTAIR</v>
          </cell>
          <cell r="D2549" t="str">
            <v>350090</v>
          </cell>
          <cell r="F2549">
            <v>7549164</v>
          </cell>
          <cell r="H2549">
            <v>8088390</v>
          </cell>
          <cell r="J2549">
            <v>6470712</v>
          </cell>
        </row>
        <row r="2550">
          <cell r="A2550">
            <v>350110</v>
          </cell>
          <cell r="B2550" t="str">
            <v>SP</v>
          </cell>
          <cell r="C2550" t="str">
            <v>ALTO ALEGRE</v>
          </cell>
          <cell r="D2550" t="str">
            <v>350110</v>
          </cell>
          <cell r="F2550">
            <v>360892</v>
          </cell>
          <cell r="H2550">
            <v>386670</v>
          </cell>
          <cell r="J2550">
            <v>309336</v>
          </cell>
        </row>
        <row r="2551">
          <cell r="A2551">
            <v>350120</v>
          </cell>
          <cell r="B2551" t="str">
            <v>SP</v>
          </cell>
          <cell r="C2551" t="str">
            <v>ÁLVARES FLORENCE</v>
          </cell>
          <cell r="D2551" t="str">
            <v>350120</v>
          </cell>
          <cell r="F2551">
            <v>448</v>
          </cell>
          <cell r="H2551">
            <v>480</v>
          </cell>
          <cell r="J2551">
            <v>384</v>
          </cell>
        </row>
        <row r="2552">
          <cell r="A2552">
            <v>350140</v>
          </cell>
          <cell r="B2552" t="str">
            <v>SP</v>
          </cell>
          <cell r="C2552" t="str">
            <v>ÁLVARO DE CARVALHO</v>
          </cell>
          <cell r="D2552" t="str">
            <v>350140</v>
          </cell>
          <cell r="F2552">
            <v>14581532</v>
          </cell>
          <cell r="H2552">
            <v>15623070</v>
          </cell>
          <cell r="J2552">
            <v>12498456</v>
          </cell>
        </row>
        <row r="2553">
          <cell r="A2553">
            <v>350150</v>
          </cell>
          <cell r="B2553" t="str">
            <v>SP</v>
          </cell>
          <cell r="C2553" t="str">
            <v>ALVINLÂNDIA</v>
          </cell>
          <cell r="D2553" t="str">
            <v>350150</v>
          </cell>
          <cell r="E2553">
            <v>2976</v>
          </cell>
          <cell r="F2553">
            <v>5900480</v>
          </cell>
          <cell r="G2553">
            <v>4791</v>
          </cell>
          <cell r="H2553">
            <v>4778652</v>
          </cell>
          <cell r="I2553">
            <v>4701</v>
          </cell>
          <cell r="J2553">
            <v>3752775</v>
          </cell>
        </row>
        <row r="2554">
          <cell r="A2554">
            <v>350220</v>
          </cell>
          <cell r="B2554" t="str">
            <v>SP</v>
          </cell>
          <cell r="C2554" t="str">
            <v>ANGATUBA</v>
          </cell>
          <cell r="D2554" t="str">
            <v>350220</v>
          </cell>
          <cell r="E2554">
            <v>413376</v>
          </cell>
          <cell r="F2554">
            <v>76677510</v>
          </cell>
          <cell r="G2554">
            <v>215571</v>
          </cell>
          <cell r="H2554">
            <v>78166083</v>
          </cell>
          <cell r="I2554">
            <v>34191</v>
          </cell>
          <cell r="J2554">
            <v>66022539</v>
          </cell>
        </row>
        <row r="2555">
          <cell r="A2555">
            <v>350240</v>
          </cell>
          <cell r="B2555" t="str">
            <v>SP</v>
          </cell>
          <cell r="C2555" t="str">
            <v>ANHUMAS</v>
          </cell>
          <cell r="D2555" t="str">
            <v>350240</v>
          </cell>
          <cell r="F2555">
            <v>0</v>
          </cell>
          <cell r="H2555">
            <v>0</v>
          </cell>
          <cell r="J2555">
            <v>0</v>
          </cell>
        </row>
        <row r="2556">
          <cell r="A2556">
            <v>350270</v>
          </cell>
          <cell r="B2556" t="str">
            <v>SP</v>
          </cell>
          <cell r="C2556" t="str">
            <v>APIAÍ</v>
          </cell>
          <cell r="D2556" t="str">
            <v>350270</v>
          </cell>
          <cell r="F2556">
            <v>41129480</v>
          </cell>
          <cell r="H2556">
            <v>44067300</v>
          </cell>
          <cell r="J2556">
            <v>35253840</v>
          </cell>
        </row>
        <row r="2557">
          <cell r="A2557">
            <v>350300</v>
          </cell>
          <cell r="B2557" t="str">
            <v>SP</v>
          </cell>
          <cell r="C2557" t="str">
            <v>ARAMINA</v>
          </cell>
          <cell r="D2557" t="str">
            <v>350300</v>
          </cell>
          <cell r="E2557">
            <v>60570</v>
          </cell>
          <cell r="F2557">
            <v>7715226</v>
          </cell>
          <cell r="G2557">
            <v>64793</v>
          </cell>
          <cell r="H2557">
            <v>10001763</v>
          </cell>
          <cell r="I2557">
            <v>26998</v>
          </cell>
          <cell r="J2557">
            <v>9120461</v>
          </cell>
        </row>
        <row r="2558">
          <cell r="A2558">
            <v>350315</v>
          </cell>
          <cell r="B2558" t="str">
            <v>SP</v>
          </cell>
          <cell r="C2558" t="str">
            <v>ARAPEÍ</v>
          </cell>
          <cell r="D2558" t="str">
            <v>350315</v>
          </cell>
          <cell r="E2558">
            <v>40502</v>
          </cell>
          <cell r="F2558">
            <v>26115209</v>
          </cell>
          <cell r="G2558">
            <v>145552</v>
          </cell>
          <cell r="H2558">
            <v>27030538</v>
          </cell>
          <cell r="I2558">
            <v>39387</v>
          </cell>
          <cell r="J2558">
            <v>19852738</v>
          </cell>
        </row>
        <row r="2559">
          <cell r="A2559">
            <v>350320</v>
          </cell>
          <cell r="B2559" t="str">
            <v>SP</v>
          </cell>
          <cell r="C2559" t="str">
            <v>ARARAQUARA</v>
          </cell>
          <cell r="D2559" t="str">
            <v>350320</v>
          </cell>
          <cell r="E2559">
            <v>2735084</v>
          </cell>
          <cell r="F2559">
            <v>201360719</v>
          </cell>
          <cell r="G2559">
            <v>3714338</v>
          </cell>
          <cell r="H2559">
            <v>293514103</v>
          </cell>
          <cell r="I2559">
            <v>4127548</v>
          </cell>
          <cell r="J2559">
            <v>290271223</v>
          </cell>
        </row>
        <row r="2560">
          <cell r="A2560">
            <v>350350</v>
          </cell>
          <cell r="B2560" t="str">
            <v>SP</v>
          </cell>
          <cell r="C2560" t="str">
            <v>AREIAS</v>
          </cell>
          <cell r="D2560" t="str">
            <v>350350</v>
          </cell>
          <cell r="E2560">
            <v>19959</v>
          </cell>
          <cell r="F2560">
            <v>9316866</v>
          </cell>
          <cell r="G2560">
            <v>13811</v>
          </cell>
          <cell r="H2560">
            <v>8728627</v>
          </cell>
          <cell r="I2560">
            <v>12968</v>
          </cell>
          <cell r="J2560">
            <v>6009197</v>
          </cell>
        </row>
        <row r="2561">
          <cell r="A2561">
            <v>350370</v>
          </cell>
          <cell r="B2561" t="str">
            <v>SP</v>
          </cell>
          <cell r="C2561" t="str">
            <v>ARIRANHA</v>
          </cell>
          <cell r="D2561" t="str">
            <v>350370</v>
          </cell>
          <cell r="F2561">
            <v>10090948</v>
          </cell>
          <cell r="H2561">
            <v>10811730</v>
          </cell>
          <cell r="J2561">
            <v>8649384</v>
          </cell>
        </row>
        <row r="2562">
          <cell r="A2562">
            <v>350390</v>
          </cell>
          <cell r="B2562" t="str">
            <v>SP</v>
          </cell>
          <cell r="C2562" t="str">
            <v>ARUJÁ</v>
          </cell>
          <cell r="D2562" t="str">
            <v>350390</v>
          </cell>
          <cell r="E2562">
            <v>1532996</v>
          </cell>
          <cell r="F2562">
            <v>489106001</v>
          </cell>
          <cell r="G2562">
            <v>1170558</v>
          </cell>
          <cell r="H2562">
            <v>512375064</v>
          </cell>
          <cell r="I2562">
            <v>1290196</v>
          </cell>
          <cell r="J2562">
            <v>379338640</v>
          </cell>
        </row>
        <row r="2563">
          <cell r="A2563">
            <v>350400</v>
          </cell>
          <cell r="B2563" t="str">
            <v>SP</v>
          </cell>
          <cell r="C2563" t="str">
            <v>ASSIS</v>
          </cell>
          <cell r="D2563" t="str">
            <v>350400</v>
          </cell>
          <cell r="F2563">
            <v>129793776</v>
          </cell>
          <cell r="H2563">
            <v>139064760</v>
          </cell>
          <cell r="J2563">
            <v>111251808</v>
          </cell>
        </row>
        <row r="2564">
          <cell r="A2564">
            <v>350410</v>
          </cell>
          <cell r="B2564" t="str">
            <v>SP</v>
          </cell>
          <cell r="C2564" t="str">
            <v>ATIBAIA</v>
          </cell>
          <cell r="D2564" t="str">
            <v>350410</v>
          </cell>
          <cell r="E2564">
            <v>2305003</v>
          </cell>
          <cell r="F2564">
            <v>380284607</v>
          </cell>
          <cell r="G2564">
            <v>2285854</v>
          </cell>
          <cell r="H2564">
            <v>486426647</v>
          </cell>
          <cell r="I2564">
            <v>2273456</v>
          </cell>
          <cell r="J2564">
            <v>430269828</v>
          </cell>
        </row>
        <row r="2565">
          <cell r="A2565">
            <v>350450</v>
          </cell>
          <cell r="B2565" t="str">
            <v>SP</v>
          </cell>
          <cell r="C2565" t="str">
            <v>AVARÉ</v>
          </cell>
          <cell r="D2565" t="str">
            <v>350450</v>
          </cell>
          <cell r="E2565">
            <v>1377010</v>
          </cell>
          <cell r="F2565">
            <v>177561204</v>
          </cell>
          <cell r="G2565">
            <v>1068647</v>
          </cell>
          <cell r="H2565">
            <v>182758032</v>
          </cell>
          <cell r="I2565">
            <v>1245572</v>
          </cell>
          <cell r="J2565">
            <v>161388556</v>
          </cell>
        </row>
        <row r="2566">
          <cell r="A2566">
            <v>350460</v>
          </cell>
          <cell r="B2566" t="str">
            <v>SP</v>
          </cell>
          <cell r="C2566" t="str">
            <v>BADY BASSITT</v>
          </cell>
          <cell r="D2566" t="str">
            <v>350460</v>
          </cell>
          <cell r="E2566">
            <v>416644</v>
          </cell>
          <cell r="F2566">
            <v>36167399</v>
          </cell>
          <cell r="G2566">
            <v>443757</v>
          </cell>
          <cell r="H2566">
            <v>37466038</v>
          </cell>
          <cell r="I2566">
            <v>399067</v>
          </cell>
          <cell r="J2566">
            <v>30207383</v>
          </cell>
        </row>
        <row r="2567">
          <cell r="A2567">
            <v>350490</v>
          </cell>
          <cell r="B2567" t="str">
            <v>SP</v>
          </cell>
          <cell r="C2567" t="str">
            <v>BANANAL</v>
          </cell>
          <cell r="D2567" t="str">
            <v>350490</v>
          </cell>
          <cell r="E2567">
            <v>25775</v>
          </cell>
          <cell r="F2567">
            <v>19445465</v>
          </cell>
          <cell r="G2567">
            <v>16123</v>
          </cell>
          <cell r="H2567">
            <v>20583825</v>
          </cell>
          <cell r="I2567">
            <v>11529</v>
          </cell>
          <cell r="J2567">
            <v>16338053</v>
          </cell>
        </row>
        <row r="2568">
          <cell r="A2568">
            <v>350535</v>
          </cell>
          <cell r="B2568" t="str">
            <v>SP</v>
          </cell>
          <cell r="C2568" t="str">
            <v>BARRA DO CHAPÉU</v>
          </cell>
          <cell r="D2568" t="str">
            <v>350535</v>
          </cell>
          <cell r="E2568">
            <v>8393</v>
          </cell>
          <cell r="F2568">
            <v>10270194</v>
          </cell>
          <cell r="G2568">
            <v>4345</v>
          </cell>
          <cell r="H2568">
            <v>10745108</v>
          </cell>
          <cell r="I2568">
            <v>7541</v>
          </cell>
          <cell r="J2568">
            <v>10418273</v>
          </cell>
        </row>
        <row r="2569">
          <cell r="A2569">
            <v>350540</v>
          </cell>
          <cell r="B2569" t="str">
            <v>SP</v>
          </cell>
          <cell r="C2569" t="str">
            <v>BARRA DO TURVO</v>
          </cell>
          <cell r="D2569" t="str">
            <v>350540</v>
          </cell>
          <cell r="F2569">
            <v>36372952</v>
          </cell>
          <cell r="H2569">
            <v>38971020</v>
          </cell>
          <cell r="J2569">
            <v>31176816</v>
          </cell>
        </row>
        <row r="2570">
          <cell r="A2570">
            <v>350560</v>
          </cell>
          <cell r="B2570" t="str">
            <v>SP</v>
          </cell>
          <cell r="C2570" t="str">
            <v>BARRINHA</v>
          </cell>
          <cell r="D2570" t="str">
            <v>350560</v>
          </cell>
          <cell r="F2570">
            <v>686000</v>
          </cell>
          <cell r="H2570">
            <v>735000</v>
          </cell>
          <cell r="J2570">
            <v>588000</v>
          </cell>
        </row>
        <row r="2571">
          <cell r="A2571">
            <v>350600</v>
          </cell>
          <cell r="B2571" t="str">
            <v>SP</v>
          </cell>
          <cell r="C2571" t="str">
            <v>BAURU</v>
          </cell>
          <cell r="D2571" t="str">
            <v>350600</v>
          </cell>
          <cell r="F2571">
            <v>440591256</v>
          </cell>
          <cell r="H2571">
            <v>472062060</v>
          </cell>
          <cell r="J2571">
            <v>377649648</v>
          </cell>
        </row>
        <row r="2572">
          <cell r="A2572">
            <v>350610</v>
          </cell>
          <cell r="B2572" t="str">
            <v>SP</v>
          </cell>
          <cell r="C2572" t="str">
            <v>BEBEDOURO</v>
          </cell>
          <cell r="D2572" t="str">
            <v>350610</v>
          </cell>
          <cell r="F2572">
            <v>66528</v>
          </cell>
          <cell r="H2572">
            <v>71280</v>
          </cell>
          <cell r="J2572">
            <v>57024</v>
          </cell>
        </row>
        <row r="2573">
          <cell r="A2573">
            <v>350660</v>
          </cell>
          <cell r="B2573" t="str">
            <v>SP</v>
          </cell>
          <cell r="C2573" t="str">
            <v>BIRITIBA-MIRIM</v>
          </cell>
          <cell r="D2573" t="str">
            <v>350660</v>
          </cell>
          <cell r="E2573">
            <v>339149</v>
          </cell>
          <cell r="F2573">
            <v>56382363</v>
          </cell>
          <cell r="G2573">
            <v>720482</v>
          </cell>
          <cell r="H2573">
            <v>70336059</v>
          </cell>
          <cell r="I2573">
            <v>669489</v>
          </cell>
          <cell r="J2573">
            <v>71023138</v>
          </cell>
        </row>
        <row r="2574">
          <cell r="A2574">
            <v>350670</v>
          </cell>
          <cell r="B2574" t="str">
            <v>SP</v>
          </cell>
          <cell r="C2574" t="str">
            <v>BOA ESPERANÇA DO SUL</v>
          </cell>
          <cell r="D2574" t="str">
            <v>350670</v>
          </cell>
          <cell r="F2574">
            <v>19135844</v>
          </cell>
          <cell r="H2574">
            <v>20502690</v>
          </cell>
          <cell r="J2574">
            <v>16402152</v>
          </cell>
        </row>
        <row r="2575">
          <cell r="A2575">
            <v>350690</v>
          </cell>
          <cell r="B2575" t="str">
            <v>SP</v>
          </cell>
          <cell r="C2575" t="str">
            <v>BOFETE</v>
          </cell>
          <cell r="D2575" t="str">
            <v>350690</v>
          </cell>
          <cell r="F2575">
            <v>4759468</v>
          </cell>
          <cell r="H2575">
            <v>5099430</v>
          </cell>
          <cell r="J2575">
            <v>4079544</v>
          </cell>
        </row>
        <row r="2576">
          <cell r="A2576">
            <v>350715</v>
          </cell>
          <cell r="B2576" t="str">
            <v>SP</v>
          </cell>
          <cell r="C2576" t="str">
            <v>BOM SUCESSO DE ITARARÉ</v>
          </cell>
          <cell r="D2576" t="str">
            <v>350715</v>
          </cell>
          <cell r="E2576">
            <v>17306</v>
          </cell>
          <cell r="F2576">
            <v>5532670</v>
          </cell>
          <cell r="G2576">
            <v>5027</v>
          </cell>
          <cell r="H2576">
            <v>7746300</v>
          </cell>
          <cell r="I2576">
            <v>4154</v>
          </cell>
          <cell r="J2576">
            <v>7990443</v>
          </cell>
        </row>
        <row r="2577">
          <cell r="A2577">
            <v>350800</v>
          </cell>
          <cell r="B2577" t="str">
            <v>SP</v>
          </cell>
          <cell r="C2577" t="str">
            <v>BURI</v>
          </cell>
          <cell r="D2577" t="str">
            <v>350800</v>
          </cell>
          <cell r="F2577">
            <v>817600</v>
          </cell>
          <cell r="H2577">
            <v>876000</v>
          </cell>
          <cell r="J2577">
            <v>700800</v>
          </cell>
        </row>
        <row r="2578">
          <cell r="A2578">
            <v>350860</v>
          </cell>
          <cell r="B2578" t="str">
            <v>SP</v>
          </cell>
          <cell r="C2578" t="str">
            <v>CACHOEIRA PAULISTA</v>
          </cell>
          <cell r="D2578" t="str">
            <v>350860</v>
          </cell>
          <cell r="F2578">
            <v>106852004</v>
          </cell>
          <cell r="H2578">
            <v>114484290</v>
          </cell>
          <cell r="J2578">
            <v>91587432</v>
          </cell>
        </row>
        <row r="2579">
          <cell r="A2579">
            <v>350890</v>
          </cell>
          <cell r="B2579" t="str">
            <v>SP</v>
          </cell>
          <cell r="C2579" t="str">
            <v>CAIABU</v>
          </cell>
          <cell r="D2579" t="str">
            <v>350890</v>
          </cell>
          <cell r="E2579">
            <v>17440</v>
          </cell>
          <cell r="F2579">
            <v>17283292</v>
          </cell>
          <cell r="G2579">
            <v>46603</v>
          </cell>
          <cell r="H2579">
            <v>17827219</v>
          </cell>
          <cell r="I2579">
            <v>32148</v>
          </cell>
          <cell r="J2579">
            <v>14893160</v>
          </cell>
        </row>
        <row r="2580">
          <cell r="A2580">
            <v>350920</v>
          </cell>
          <cell r="B2580" t="str">
            <v>SP</v>
          </cell>
          <cell r="C2580" t="str">
            <v>CAJAMAR</v>
          </cell>
          <cell r="D2580" t="str">
            <v>350920</v>
          </cell>
          <cell r="E2580">
            <v>1883304</v>
          </cell>
          <cell r="F2580">
            <v>136130811</v>
          </cell>
          <cell r="G2580">
            <v>2307515</v>
          </cell>
          <cell r="H2580">
            <v>149378184</v>
          </cell>
          <cell r="I2580">
            <v>2038905</v>
          </cell>
          <cell r="J2580">
            <v>116214398</v>
          </cell>
        </row>
        <row r="2581">
          <cell r="A2581">
            <v>350925</v>
          </cell>
          <cell r="B2581" t="str">
            <v>SP</v>
          </cell>
          <cell r="C2581" t="str">
            <v>CAJATI</v>
          </cell>
          <cell r="D2581" t="str">
            <v>350925</v>
          </cell>
          <cell r="F2581">
            <v>85070580</v>
          </cell>
          <cell r="H2581">
            <v>91147050</v>
          </cell>
          <cell r="J2581">
            <v>72917640</v>
          </cell>
        </row>
        <row r="2582">
          <cell r="A2582">
            <v>350940</v>
          </cell>
          <cell r="B2582" t="str">
            <v>SP</v>
          </cell>
          <cell r="C2582" t="str">
            <v>CAJURU</v>
          </cell>
          <cell r="D2582" t="str">
            <v>350940</v>
          </cell>
          <cell r="F2582">
            <v>68718636</v>
          </cell>
          <cell r="H2582">
            <v>73627110</v>
          </cell>
          <cell r="J2582">
            <v>58901688</v>
          </cell>
        </row>
        <row r="2583">
          <cell r="A2583">
            <v>350945</v>
          </cell>
          <cell r="B2583" t="str">
            <v>SP</v>
          </cell>
          <cell r="C2583" t="str">
            <v>CAMPINA DO MONTE ALEGRE</v>
          </cell>
          <cell r="D2583" t="str">
            <v>350945</v>
          </cell>
          <cell r="F2583">
            <v>0</v>
          </cell>
          <cell r="H2583">
            <v>0</v>
          </cell>
          <cell r="J2583">
            <v>0</v>
          </cell>
        </row>
        <row r="2584">
          <cell r="A2584">
            <v>350960</v>
          </cell>
          <cell r="B2584" t="str">
            <v>SP</v>
          </cell>
          <cell r="C2584" t="str">
            <v>CAMPO LIMPO PAULISTA</v>
          </cell>
          <cell r="D2584" t="str">
            <v>350960</v>
          </cell>
          <cell r="E2584">
            <v>753083</v>
          </cell>
          <cell r="F2584">
            <v>38788673</v>
          </cell>
          <cell r="G2584">
            <v>622556</v>
          </cell>
          <cell r="H2584">
            <v>35698613</v>
          </cell>
          <cell r="I2584">
            <v>562673</v>
          </cell>
          <cell r="J2584">
            <v>42508973</v>
          </cell>
        </row>
        <row r="2585">
          <cell r="A2585">
            <v>350990</v>
          </cell>
          <cell r="B2585" t="str">
            <v>SP</v>
          </cell>
          <cell r="C2585" t="str">
            <v>CANANÉIA</v>
          </cell>
          <cell r="D2585" t="str">
            <v>350990</v>
          </cell>
          <cell r="F2585">
            <v>3911320</v>
          </cell>
          <cell r="H2585">
            <v>4190700</v>
          </cell>
          <cell r="I2585">
            <v>1686</v>
          </cell>
          <cell r="J2585">
            <v>3458965</v>
          </cell>
        </row>
        <row r="2586">
          <cell r="A2586">
            <v>350995</v>
          </cell>
          <cell r="B2586" t="str">
            <v>SP</v>
          </cell>
          <cell r="C2586" t="str">
            <v>CANAS</v>
          </cell>
          <cell r="D2586" t="str">
            <v>350995</v>
          </cell>
          <cell r="F2586">
            <v>2215444</v>
          </cell>
          <cell r="H2586">
            <v>2373690</v>
          </cell>
          <cell r="J2586">
            <v>1898952</v>
          </cell>
        </row>
        <row r="2587">
          <cell r="A2587">
            <v>351000</v>
          </cell>
          <cell r="B2587" t="str">
            <v>SP</v>
          </cell>
          <cell r="C2587" t="str">
            <v>CÂNDIDO MOTA</v>
          </cell>
          <cell r="D2587" t="str">
            <v>351000</v>
          </cell>
          <cell r="E2587">
            <v>460750</v>
          </cell>
          <cell r="F2587">
            <v>57824396</v>
          </cell>
          <cell r="G2587">
            <v>457467</v>
          </cell>
          <cell r="H2587">
            <v>55124023</v>
          </cell>
          <cell r="I2587">
            <v>368899</v>
          </cell>
          <cell r="J2587">
            <v>42190631</v>
          </cell>
        </row>
        <row r="2588">
          <cell r="A2588">
            <v>351010</v>
          </cell>
          <cell r="B2588" t="str">
            <v>SP</v>
          </cell>
          <cell r="C2588" t="str">
            <v>CÂNDIDO RODRIGUES</v>
          </cell>
          <cell r="D2588" t="str">
            <v>351010</v>
          </cell>
          <cell r="F2588">
            <v>88803651</v>
          </cell>
          <cell r="H2588">
            <v>95145570</v>
          </cell>
          <cell r="J2588">
            <v>76116456</v>
          </cell>
        </row>
        <row r="2589">
          <cell r="A2589">
            <v>351020</v>
          </cell>
          <cell r="B2589" t="str">
            <v>SP</v>
          </cell>
          <cell r="C2589" t="str">
            <v>CAPÃO BONITO</v>
          </cell>
          <cell r="D2589" t="str">
            <v>351020</v>
          </cell>
          <cell r="F2589">
            <v>67576180</v>
          </cell>
          <cell r="H2589">
            <v>72403050</v>
          </cell>
          <cell r="J2589">
            <v>57922440</v>
          </cell>
        </row>
        <row r="2590">
          <cell r="A2590">
            <v>351050</v>
          </cell>
          <cell r="B2590" t="str">
            <v>SP</v>
          </cell>
          <cell r="C2590" t="str">
            <v>CARAGUATATUBA</v>
          </cell>
          <cell r="D2590" t="str">
            <v>351050</v>
          </cell>
          <cell r="E2590">
            <v>1537912</v>
          </cell>
          <cell r="F2590">
            <v>188689980</v>
          </cell>
          <cell r="G2590">
            <v>8627540</v>
          </cell>
          <cell r="H2590">
            <v>356953268</v>
          </cell>
          <cell r="I2590">
            <v>2630177</v>
          </cell>
          <cell r="J2590">
            <v>227792061</v>
          </cell>
        </row>
        <row r="2591">
          <cell r="A2591">
            <v>351060</v>
          </cell>
          <cell r="B2591" t="str">
            <v>SP</v>
          </cell>
          <cell r="C2591" t="str">
            <v>CARAPICUÍBA</v>
          </cell>
          <cell r="D2591" t="str">
            <v>351060</v>
          </cell>
          <cell r="E2591">
            <v>4014404</v>
          </cell>
          <cell r="F2591">
            <v>412706626</v>
          </cell>
          <cell r="G2591">
            <v>3428577</v>
          </cell>
          <cell r="H2591">
            <v>396329995</v>
          </cell>
          <cell r="I2591">
            <v>3605531</v>
          </cell>
          <cell r="J2591">
            <v>383477880</v>
          </cell>
        </row>
        <row r="2592">
          <cell r="A2592">
            <v>351090</v>
          </cell>
          <cell r="B2592" t="str">
            <v>SP</v>
          </cell>
          <cell r="C2592" t="str">
            <v>CÁSSIA DOS COQUEIROS</v>
          </cell>
          <cell r="D2592" t="str">
            <v>351090</v>
          </cell>
          <cell r="F2592">
            <v>5658828</v>
          </cell>
          <cell r="H2592">
            <v>6063030</v>
          </cell>
          <cell r="J2592">
            <v>4850424</v>
          </cell>
        </row>
        <row r="2593">
          <cell r="A2593">
            <v>351110</v>
          </cell>
          <cell r="B2593" t="str">
            <v>SP</v>
          </cell>
          <cell r="C2593" t="str">
            <v>CATANDUVA</v>
          </cell>
          <cell r="D2593" t="str">
            <v>351110</v>
          </cell>
          <cell r="F2593">
            <v>2681420</v>
          </cell>
          <cell r="H2593">
            <v>2872950</v>
          </cell>
          <cell r="J2593">
            <v>2298360</v>
          </cell>
        </row>
        <row r="2594">
          <cell r="A2594">
            <v>351140</v>
          </cell>
          <cell r="B2594" t="str">
            <v>SP</v>
          </cell>
          <cell r="C2594" t="str">
            <v>CERQUEIRA CÉSAR</v>
          </cell>
          <cell r="D2594" t="str">
            <v>351140</v>
          </cell>
          <cell r="F2594">
            <v>74334232</v>
          </cell>
          <cell r="H2594">
            <v>79643820</v>
          </cell>
          <cell r="J2594">
            <v>63715056</v>
          </cell>
        </row>
        <row r="2595">
          <cell r="A2595">
            <v>351160</v>
          </cell>
          <cell r="B2595" t="str">
            <v>SP</v>
          </cell>
          <cell r="C2595" t="str">
            <v>CESÁRIO LANGE</v>
          </cell>
          <cell r="D2595" t="str">
            <v>351160</v>
          </cell>
          <cell r="F2595">
            <v>11828936</v>
          </cell>
          <cell r="H2595">
            <v>12673860</v>
          </cell>
          <cell r="J2595">
            <v>10139088</v>
          </cell>
        </row>
        <row r="2596">
          <cell r="A2596">
            <v>351240</v>
          </cell>
          <cell r="B2596" t="str">
            <v>SP</v>
          </cell>
          <cell r="C2596" t="str">
            <v>CORDEIRÓPOLIS</v>
          </cell>
          <cell r="D2596" t="str">
            <v>351240</v>
          </cell>
          <cell r="E2596">
            <v>439212</v>
          </cell>
          <cell r="F2596">
            <v>107821480</v>
          </cell>
          <cell r="G2596">
            <v>492226</v>
          </cell>
          <cell r="H2596">
            <v>119828543</v>
          </cell>
          <cell r="I2596">
            <v>454757</v>
          </cell>
          <cell r="J2596">
            <v>113957277</v>
          </cell>
        </row>
        <row r="2597">
          <cell r="A2597">
            <v>351260</v>
          </cell>
          <cell r="B2597" t="str">
            <v>SP</v>
          </cell>
          <cell r="C2597" t="str">
            <v>CORONEL MACEDO</v>
          </cell>
          <cell r="D2597" t="str">
            <v>351260</v>
          </cell>
          <cell r="F2597">
            <v>12604200</v>
          </cell>
          <cell r="H2597">
            <v>13504500</v>
          </cell>
          <cell r="J2597">
            <v>10803600</v>
          </cell>
        </row>
        <row r="2598">
          <cell r="A2598">
            <v>351280</v>
          </cell>
          <cell r="B2598" t="str">
            <v>SP</v>
          </cell>
          <cell r="C2598" t="str">
            <v>COSMÓPOLIS</v>
          </cell>
          <cell r="D2598" t="str">
            <v>351280</v>
          </cell>
          <cell r="F2598">
            <v>101656156</v>
          </cell>
          <cell r="H2598">
            <v>108917310</v>
          </cell>
          <cell r="J2598">
            <v>87133848</v>
          </cell>
        </row>
        <row r="2599">
          <cell r="A2599">
            <v>351340</v>
          </cell>
          <cell r="B2599" t="str">
            <v>SP</v>
          </cell>
          <cell r="C2599" t="str">
            <v>CRUZEIRO</v>
          </cell>
          <cell r="D2599" t="str">
            <v>351340</v>
          </cell>
          <cell r="E2599">
            <v>109203</v>
          </cell>
          <cell r="F2599">
            <v>31783565</v>
          </cell>
          <cell r="G2599">
            <v>56131</v>
          </cell>
          <cell r="H2599">
            <v>26933961</v>
          </cell>
          <cell r="I2599">
            <v>77912</v>
          </cell>
          <cell r="J2599">
            <v>17409084</v>
          </cell>
        </row>
        <row r="2600">
          <cell r="A2600">
            <v>351360</v>
          </cell>
          <cell r="B2600" t="str">
            <v>SP</v>
          </cell>
          <cell r="C2600" t="str">
            <v>CUNHA</v>
          </cell>
          <cell r="D2600" t="str">
            <v>351360</v>
          </cell>
          <cell r="F2600">
            <v>21661892</v>
          </cell>
          <cell r="H2600">
            <v>23209170</v>
          </cell>
          <cell r="J2600">
            <v>18567336</v>
          </cell>
        </row>
        <row r="2601">
          <cell r="A2601">
            <v>351380</v>
          </cell>
          <cell r="B2601" t="str">
            <v>SP</v>
          </cell>
          <cell r="C2601" t="str">
            <v>DIADEMA</v>
          </cell>
          <cell r="D2601" t="str">
            <v>351380</v>
          </cell>
          <cell r="E2601">
            <v>141187</v>
          </cell>
          <cell r="F2601">
            <v>545423457</v>
          </cell>
          <cell r="G2601">
            <v>123417</v>
          </cell>
          <cell r="H2601">
            <v>586445556</v>
          </cell>
          <cell r="I2601">
            <v>115326</v>
          </cell>
          <cell r="J2601">
            <v>469756332</v>
          </cell>
        </row>
        <row r="2602">
          <cell r="A2602">
            <v>351460</v>
          </cell>
          <cell r="B2602" t="str">
            <v>SP</v>
          </cell>
          <cell r="C2602" t="str">
            <v>DUMONT</v>
          </cell>
          <cell r="D2602" t="str">
            <v>351460</v>
          </cell>
          <cell r="F2602">
            <v>24059819</v>
          </cell>
          <cell r="H2602">
            <v>24399701</v>
          </cell>
          <cell r="J2602">
            <v>17827297</v>
          </cell>
        </row>
        <row r="2603">
          <cell r="A2603">
            <v>351470</v>
          </cell>
          <cell r="B2603" t="str">
            <v>SP</v>
          </cell>
          <cell r="C2603" t="str">
            <v>ECHAPORÃ</v>
          </cell>
          <cell r="D2603" t="str">
            <v>351470</v>
          </cell>
          <cell r="F2603">
            <v>149268</v>
          </cell>
          <cell r="H2603">
            <v>159930</v>
          </cell>
          <cell r="J2603">
            <v>127944</v>
          </cell>
        </row>
        <row r="2604">
          <cell r="A2604">
            <v>351480</v>
          </cell>
          <cell r="B2604" t="str">
            <v>SP</v>
          </cell>
          <cell r="C2604" t="str">
            <v>ELDORADO</v>
          </cell>
          <cell r="D2604" t="str">
            <v>351480</v>
          </cell>
          <cell r="F2604">
            <v>48536180</v>
          </cell>
          <cell r="H2604">
            <v>52003050</v>
          </cell>
          <cell r="J2604">
            <v>41602440</v>
          </cell>
        </row>
        <row r="2605">
          <cell r="A2605">
            <v>351510</v>
          </cell>
          <cell r="B2605" t="str">
            <v>SP</v>
          </cell>
          <cell r="C2605" t="str">
            <v>EMBU-GUAÇU</v>
          </cell>
          <cell r="D2605" t="str">
            <v>351510</v>
          </cell>
          <cell r="F2605">
            <v>5159840</v>
          </cell>
          <cell r="H2605">
            <v>5528400</v>
          </cell>
          <cell r="J2605">
            <v>4422720</v>
          </cell>
        </row>
        <row r="2606">
          <cell r="A2606">
            <v>351512</v>
          </cell>
          <cell r="B2606" t="str">
            <v>SP</v>
          </cell>
          <cell r="C2606" t="str">
            <v>EMILIANÓPOLIS</v>
          </cell>
          <cell r="D2606" t="str">
            <v>351512</v>
          </cell>
          <cell r="F2606">
            <v>185243408</v>
          </cell>
          <cell r="H2606">
            <v>198475080</v>
          </cell>
          <cell r="J2606">
            <v>158780064</v>
          </cell>
        </row>
        <row r="2607">
          <cell r="A2607">
            <v>351530</v>
          </cell>
          <cell r="B2607" t="str">
            <v>SP</v>
          </cell>
          <cell r="C2607" t="str">
            <v>ESTRELA DO NORTE</v>
          </cell>
          <cell r="D2607" t="str">
            <v>351530</v>
          </cell>
          <cell r="E2607">
            <v>13773</v>
          </cell>
          <cell r="F2607">
            <v>6449349</v>
          </cell>
          <cell r="G2607">
            <v>5695</v>
          </cell>
          <cell r="H2607">
            <v>7413724</v>
          </cell>
          <cell r="I2607">
            <v>8439</v>
          </cell>
          <cell r="J2607">
            <v>6681208</v>
          </cell>
        </row>
        <row r="2608">
          <cell r="A2608">
            <v>351535</v>
          </cell>
          <cell r="B2608" t="str">
            <v>SP</v>
          </cell>
          <cell r="C2608" t="str">
            <v>EUCLIDES DA CUNHA PAULISTA</v>
          </cell>
          <cell r="D2608" t="str">
            <v>351535</v>
          </cell>
          <cell r="F2608">
            <v>11524324</v>
          </cell>
          <cell r="H2608">
            <v>12347490</v>
          </cell>
          <cell r="J2608">
            <v>9877992</v>
          </cell>
        </row>
        <row r="2609">
          <cell r="A2609">
            <v>351560</v>
          </cell>
          <cell r="B2609" t="str">
            <v>SP</v>
          </cell>
          <cell r="C2609" t="str">
            <v>FERNANDO PRESTES</v>
          </cell>
          <cell r="D2609" t="str">
            <v>351560</v>
          </cell>
          <cell r="F2609">
            <v>9234344</v>
          </cell>
          <cell r="H2609">
            <v>9893940</v>
          </cell>
          <cell r="J2609">
            <v>7915152</v>
          </cell>
        </row>
        <row r="2610">
          <cell r="A2610">
            <v>351565</v>
          </cell>
          <cell r="B2610" t="str">
            <v>SP</v>
          </cell>
          <cell r="C2610" t="str">
            <v>FERNÃO</v>
          </cell>
          <cell r="D2610" t="str">
            <v>351565</v>
          </cell>
          <cell r="F2610">
            <v>7351848</v>
          </cell>
          <cell r="H2610">
            <v>7876980</v>
          </cell>
          <cell r="J2610">
            <v>6301584</v>
          </cell>
        </row>
        <row r="2611">
          <cell r="A2611">
            <v>351570</v>
          </cell>
          <cell r="B2611" t="str">
            <v>SP</v>
          </cell>
          <cell r="C2611" t="str">
            <v>FERRAZ DE VASCONCELOS</v>
          </cell>
          <cell r="D2611" t="str">
            <v>351570</v>
          </cell>
          <cell r="F2611">
            <v>745899308</v>
          </cell>
          <cell r="H2611">
            <v>799177830</v>
          </cell>
          <cell r="J2611">
            <v>639342264</v>
          </cell>
        </row>
        <row r="2612">
          <cell r="A2612">
            <v>351610</v>
          </cell>
          <cell r="B2612" t="str">
            <v>SP</v>
          </cell>
          <cell r="C2612" t="str">
            <v>FLORÍNIA</v>
          </cell>
          <cell r="D2612" t="str">
            <v>351610</v>
          </cell>
          <cell r="F2612">
            <v>6927592</v>
          </cell>
          <cell r="H2612">
            <v>7422420</v>
          </cell>
          <cell r="J2612">
            <v>5937936</v>
          </cell>
        </row>
        <row r="2613">
          <cell r="A2613">
            <v>351640</v>
          </cell>
          <cell r="B2613" t="str">
            <v>SP</v>
          </cell>
          <cell r="C2613" t="str">
            <v>FRANCO DA ROCHA</v>
          </cell>
          <cell r="D2613" t="str">
            <v>351640</v>
          </cell>
          <cell r="E2613">
            <v>175938</v>
          </cell>
          <cell r="F2613">
            <v>310623596</v>
          </cell>
          <cell r="G2613">
            <v>14269</v>
          </cell>
          <cell r="H2613">
            <v>326542956</v>
          </cell>
          <cell r="I2613">
            <v>116409</v>
          </cell>
          <cell r="J2613">
            <v>262505397</v>
          </cell>
        </row>
        <row r="2614">
          <cell r="A2614">
            <v>351760</v>
          </cell>
          <cell r="B2614" t="str">
            <v>SP</v>
          </cell>
          <cell r="C2614" t="str">
            <v>GUAPIARA</v>
          </cell>
          <cell r="D2614" t="str">
            <v>351760</v>
          </cell>
          <cell r="F2614">
            <v>47830888</v>
          </cell>
          <cell r="H2614">
            <v>51247380</v>
          </cell>
          <cell r="J2614">
            <v>40997904</v>
          </cell>
        </row>
        <row r="2615">
          <cell r="A2615">
            <v>351770</v>
          </cell>
          <cell r="B2615" t="str">
            <v>SP</v>
          </cell>
          <cell r="C2615" t="str">
            <v>GUARÁ</v>
          </cell>
          <cell r="D2615" t="str">
            <v>351770</v>
          </cell>
          <cell r="E2615">
            <v>12997</v>
          </cell>
          <cell r="F2615">
            <v>19062256</v>
          </cell>
          <cell r="G2615">
            <v>12101</v>
          </cell>
          <cell r="H2615">
            <v>20290104</v>
          </cell>
          <cell r="I2615">
            <v>41933</v>
          </cell>
          <cell r="J2615">
            <v>18038475</v>
          </cell>
        </row>
        <row r="2616">
          <cell r="A2616">
            <v>351840</v>
          </cell>
          <cell r="B2616" t="str">
            <v>SP</v>
          </cell>
          <cell r="C2616" t="str">
            <v>GUARATINGUETÁ</v>
          </cell>
          <cell r="D2616" t="str">
            <v>351840</v>
          </cell>
          <cell r="F2616">
            <v>43506260</v>
          </cell>
          <cell r="H2616">
            <v>46613850</v>
          </cell>
          <cell r="J2616">
            <v>37291080</v>
          </cell>
        </row>
        <row r="2617">
          <cell r="A2617">
            <v>351870</v>
          </cell>
          <cell r="B2617" t="str">
            <v>SP</v>
          </cell>
          <cell r="C2617" t="str">
            <v>GUARUJÁ</v>
          </cell>
          <cell r="D2617" t="str">
            <v>351870</v>
          </cell>
          <cell r="E2617">
            <v>3436</v>
          </cell>
          <cell r="F2617">
            <v>273730268</v>
          </cell>
          <cell r="G2617">
            <v>546</v>
          </cell>
          <cell r="H2617">
            <v>293317499</v>
          </cell>
          <cell r="I2617">
            <v>172</v>
          </cell>
          <cell r="J2617">
            <v>234650224</v>
          </cell>
        </row>
        <row r="2618">
          <cell r="A2618">
            <v>351880</v>
          </cell>
          <cell r="B2618" t="str">
            <v>SP</v>
          </cell>
          <cell r="C2618" t="str">
            <v>GUARULHOS</v>
          </cell>
          <cell r="D2618" t="str">
            <v>351880</v>
          </cell>
          <cell r="F2618">
            <v>42581000</v>
          </cell>
          <cell r="H2618">
            <v>45622500</v>
          </cell>
          <cell r="J2618">
            <v>36498000</v>
          </cell>
        </row>
        <row r="2619">
          <cell r="A2619">
            <v>351885</v>
          </cell>
          <cell r="B2619" t="str">
            <v>SP</v>
          </cell>
          <cell r="C2619" t="str">
            <v>GUATAPARÁ</v>
          </cell>
          <cell r="D2619" t="str">
            <v>351885</v>
          </cell>
          <cell r="E2619">
            <v>18374</v>
          </cell>
          <cell r="F2619">
            <v>17456738</v>
          </cell>
          <cell r="G2619">
            <v>20009</v>
          </cell>
          <cell r="H2619">
            <v>17846973</v>
          </cell>
          <cell r="I2619">
            <v>22626</v>
          </cell>
          <cell r="J2619">
            <v>12776148</v>
          </cell>
        </row>
        <row r="2620">
          <cell r="A2620">
            <v>351907</v>
          </cell>
          <cell r="B2620" t="str">
            <v>SP</v>
          </cell>
          <cell r="C2620" t="str">
            <v>HORTOLÂNDIA</v>
          </cell>
          <cell r="D2620" t="str">
            <v>351907</v>
          </cell>
          <cell r="F2620">
            <v>1118913852</v>
          </cell>
          <cell r="H2620">
            <v>1198836270</v>
          </cell>
          <cell r="J2620">
            <v>959069016</v>
          </cell>
        </row>
        <row r="2621">
          <cell r="A2621">
            <v>351950</v>
          </cell>
          <cell r="B2621" t="str">
            <v>SP</v>
          </cell>
          <cell r="C2621" t="str">
            <v>IBIRAREMA</v>
          </cell>
          <cell r="D2621" t="str">
            <v>351950</v>
          </cell>
          <cell r="F2621">
            <v>13177220</v>
          </cell>
          <cell r="H2621">
            <v>14118450</v>
          </cell>
          <cell r="J2621">
            <v>11294760</v>
          </cell>
        </row>
        <row r="2622">
          <cell r="A2622">
            <v>351960</v>
          </cell>
          <cell r="B2622" t="str">
            <v>SP</v>
          </cell>
          <cell r="C2622" t="str">
            <v>IBITINGA</v>
          </cell>
          <cell r="D2622" t="str">
            <v>351960</v>
          </cell>
          <cell r="E2622">
            <v>69179</v>
          </cell>
          <cell r="F2622">
            <v>8784196</v>
          </cell>
          <cell r="G2622">
            <v>24929</v>
          </cell>
          <cell r="H2622">
            <v>10529643</v>
          </cell>
          <cell r="I2622">
            <v>14170</v>
          </cell>
          <cell r="J2622">
            <v>8175535</v>
          </cell>
        </row>
        <row r="2623">
          <cell r="A2623">
            <v>352000</v>
          </cell>
          <cell r="B2623" t="str">
            <v>SP</v>
          </cell>
          <cell r="C2623" t="str">
            <v>IGARAÇU DO TIETÊ</v>
          </cell>
          <cell r="D2623" t="str">
            <v>352000</v>
          </cell>
          <cell r="F2623">
            <v>23188900</v>
          </cell>
          <cell r="H2623">
            <v>24845250</v>
          </cell>
          <cell r="J2623">
            <v>19876200</v>
          </cell>
        </row>
        <row r="2624">
          <cell r="A2624">
            <v>352030</v>
          </cell>
          <cell r="B2624" t="str">
            <v>SP</v>
          </cell>
          <cell r="C2624" t="str">
            <v>IGUAPE</v>
          </cell>
          <cell r="D2624" t="str">
            <v>352030</v>
          </cell>
          <cell r="F2624">
            <v>57660534</v>
          </cell>
          <cell r="H2624">
            <v>61532670</v>
          </cell>
          <cell r="J2624">
            <v>49226136</v>
          </cell>
        </row>
        <row r="2625">
          <cell r="A2625">
            <v>352042</v>
          </cell>
          <cell r="B2625" t="str">
            <v>SP</v>
          </cell>
          <cell r="C2625" t="str">
            <v>ILHA COMPRIDA</v>
          </cell>
          <cell r="D2625" t="str">
            <v>352042</v>
          </cell>
          <cell r="F2625">
            <v>21854924</v>
          </cell>
          <cell r="H2625">
            <v>23415990</v>
          </cell>
          <cell r="J2625">
            <v>18732792</v>
          </cell>
        </row>
        <row r="2626">
          <cell r="A2626">
            <v>352080</v>
          </cell>
          <cell r="B2626" t="str">
            <v>SP</v>
          </cell>
          <cell r="C2626" t="str">
            <v>INÚBIA PAULISTA</v>
          </cell>
          <cell r="D2626" t="str">
            <v>352080</v>
          </cell>
          <cell r="E2626">
            <v>5586</v>
          </cell>
          <cell r="F2626">
            <v>14096951</v>
          </cell>
          <cell r="H2626">
            <v>14925450</v>
          </cell>
          <cell r="J2626">
            <v>11940360</v>
          </cell>
        </row>
        <row r="2627">
          <cell r="A2627">
            <v>352100</v>
          </cell>
          <cell r="B2627" t="str">
            <v>SP</v>
          </cell>
          <cell r="C2627" t="str">
            <v>IPERÓ</v>
          </cell>
          <cell r="D2627" t="str">
            <v>352100</v>
          </cell>
          <cell r="F2627">
            <v>44601816</v>
          </cell>
          <cell r="H2627">
            <v>47787660</v>
          </cell>
          <cell r="J2627">
            <v>38230128</v>
          </cell>
        </row>
        <row r="2628">
          <cell r="A2628">
            <v>352120</v>
          </cell>
          <cell r="B2628" t="str">
            <v>SP</v>
          </cell>
          <cell r="C2628" t="str">
            <v>IPORANGA</v>
          </cell>
          <cell r="D2628" t="str">
            <v>352120</v>
          </cell>
          <cell r="E2628">
            <v>9372</v>
          </cell>
          <cell r="F2628">
            <v>9829278</v>
          </cell>
          <cell r="G2628">
            <v>7159</v>
          </cell>
          <cell r="H2628">
            <v>10055231</v>
          </cell>
          <cell r="I2628">
            <v>25902</v>
          </cell>
          <cell r="J2628">
            <v>8495941</v>
          </cell>
        </row>
        <row r="2629">
          <cell r="A2629">
            <v>352215</v>
          </cell>
          <cell r="B2629" t="str">
            <v>SP</v>
          </cell>
          <cell r="C2629" t="str">
            <v>ITAÓCA</v>
          </cell>
          <cell r="D2629" t="str">
            <v>352215</v>
          </cell>
          <cell r="E2629">
            <v>6410</v>
          </cell>
          <cell r="F2629">
            <v>8880743</v>
          </cell>
          <cell r="G2629">
            <v>2423</v>
          </cell>
          <cell r="H2629">
            <v>8456456</v>
          </cell>
          <cell r="I2629">
            <v>9537</v>
          </cell>
          <cell r="J2629">
            <v>6392304</v>
          </cell>
        </row>
        <row r="2630">
          <cell r="A2630">
            <v>352230</v>
          </cell>
          <cell r="B2630" t="str">
            <v>SP</v>
          </cell>
          <cell r="C2630" t="str">
            <v>ITAPETININGA</v>
          </cell>
          <cell r="D2630" t="str">
            <v>352230</v>
          </cell>
          <cell r="F2630">
            <v>653166668</v>
          </cell>
          <cell r="H2630">
            <v>699821430</v>
          </cell>
          <cell r="J2630">
            <v>559857144</v>
          </cell>
        </row>
        <row r="2631">
          <cell r="A2631">
            <v>352240</v>
          </cell>
          <cell r="B2631" t="str">
            <v>SP</v>
          </cell>
          <cell r="C2631" t="str">
            <v>ITAPEVA</v>
          </cell>
          <cell r="D2631" t="str">
            <v>352240</v>
          </cell>
          <cell r="E2631">
            <v>1566</v>
          </cell>
          <cell r="F2631">
            <v>167791190</v>
          </cell>
          <cell r="G2631">
            <v>868</v>
          </cell>
          <cell r="H2631">
            <v>179529536</v>
          </cell>
          <cell r="I2631">
            <v>845</v>
          </cell>
          <cell r="J2631">
            <v>143095696</v>
          </cell>
        </row>
        <row r="2632">
          <cell r="A2632">
            <v>352265</v>
          </cell>
          <cell r="B2632" t="str">
            <v>SP</v>
          </cell>
          <cell r="C2632" t="str">
            <v>ITAPIRAPUÃ PAULISTA</v>
          </cell>
          <cell r="D2632" t="str">
            <v>352265</v>
          </cell>
          <cell r="E2632">
            <v>70951</v>
          </cell>
          <cell r="F2632">
            <v>14551142</v>
          </cell>
          <cell r="G2632">
            <v>98224</v>
          </cell>
          <cell r="H2632">
            <v>15004262</v>
          </cell>
          <cell r="I2632">
            <v>60007</v>
          </cell>
          <cell r="J2632">
            <v>13690360</v>
          </cell>
        </row>
        <row r="2633">
          <cell r="A2633">
            <v>352280</v>
          </cell>
          <cell r="B2633" t="str">
            <v>SP</v>
          </cell>
          <cell r="C2633" t="str">
            <v>ITAPORANGA</v>
          </cell>
          <cell r="D2633" t="str">
            <v>352280</v>
          </cell>
          <cell r="F2633">
            <v>4090212</v>
          </cell>
          <cell r="H2633">
            <v>4382370</v>
          </cell>
          <cell r="J2633">
            <v>3505896</v>
          </cell>
        </row>
        <row r="2634">
          <cell r="A2634">
            <v>352290</v>
          </cell>
          <cell r="B2634" t="str">
            <v>SP</v>
          </cell>
          <cell r="C2634" t="str">
            <v>ITAPUÍ</v>
          </cell>
          <cell r="D2634" t="str">
            <v>352290</v>
          </cell>
          <cell r="F2634">
            <v>186648</v>
          </cell>
          <cell r="H2634">
            <v>199980</v>
          </cell>
          <cell r="J2634">
            <v>159984</v>
          </cell>
        </row>
        <row r="2635">
          <cell r="A2635">
            <v>352320</v>
          </cell>
          <cell r="B2635" t="str">
            <v>SP</v>
          </cell>
          <cell r="C2635" t="str">
            <v>ITARARÉ</v>
          </cell>
          <cell r="D2635" t="str">
            <v>352320</v>
          </cell>
          <cell r="E2635">
            <v>702647</v>
          </cell>
          <cell r="F2635">
            <v>85836346</v>
          </cell>
          <cell r="G2635">
            <v>399601</v>
          </cell>
          <cell r="H2635">
            <v>90254748</v>
          </cell>
          <cell r="I2635">
            <v>537693</v>
          </cell>
          <cell r="J2635">
            <v>82358159</v>
          </cell>
        </row>
        <row r="2636">
          <cell r="A2636">
            <v>352330</v>
          </cell>
          <cell r="B2636" t="str">
            <v>SP</v>
          </cell>
          <cell r="C2636" t="str">
            <v>ITARIRI</v>
          </cell>
          <cell r="D2636" t="str">
            <v>352330</v>
          </cell>
          <cell r="F2636">
            <v>5318432</v>
          </cell>
          <cell r="H2636">
            <v>5698320</v>
          </cell>
          <cell r="J2636">
            <v>4558656</v>
          </cell>
        </row>
        <row r="2637">
          <cell r="A2637">
            <v>352370</v>
          </cell>
          <cell r="B2637" t="str">
            <v>SP</v>
          </cell>
          <cell r="C2637" t="str">
            <v>ITIRAPUÃ</v>
          </cell>
          <cell r="D2637" t="str">
            <v>352370</v>
          </cell>
          <cell r="E2637">
            <v>29523</v>
          </cell>
          <cell r="F2637">
            <v>8545290</v>
          </cell>
          <cell r="G2637">
            <v>26865</v>
          </cell>
          <cell r="H2637">
            <v>9706777</v>
          </cell>
          <cell r="I2637">
            <v>29525</v>
          </cell>
          <cell r="J2637">
            <v>8302874</v>
          </cell>
        </row>
        <row r="2638">
          <cell r="A2638">
            <v>352400</v>
          </cell>
          <cell r="B2638" t="str">
            <v>SP</v>
          </cell>
          <cell r="C2638" t="str">
            <v>ITUPEVA</v>
          </cell>
          <cell r="D2638" t="str">
            <v>352400</v>
          </cell>
          <cell r="F2638">
            <v>169936928</v>
          </cell>
          <cell r="H2638">
            <v>182075280</v>
          </cell>
          <cell r="J2638">
            <v>145660224</v>
          </cell>
        </row>
        <row r="2639">
          <cell r="A2639">
            <v>352460</v>
          </cell>
          <cell r="B2639" t="str">
            <v>SP</v>
          </cell>
          <cell r="C2639" t="str">
            <v>JACUPIRANGA</v>
          </cell>
          <cell r="D2639" t="str">
            <v>352460</v>
          </cell>
          <cell r="E2639">
            <v>226931</v>
          </cell>
          <cell r="F2639">
            <v>33037263</v>
          </cell>
          <cell r="G2639">
            <v>259363</v>
          </cell>
          <cell r="H2639">
            <v>42714487</v>
          </cell>
          <cell r="I2639">
            <v>313292</v>
          </cell>
          <cell r="J2639">
            <v>37742104</v>
          </cell>
        </row>
        <row r="2640">
          <cell r="A2640">
            <v>352480</v>
          </cell>
          <cell r="B2640" t="str">
            <v>SP</v>
          </cell>
          <cell r="C2640" t="str">
            <v>JALES</v>
          </cell>
          <cell r="D2640" t="str">
            <v>352480</v>
          </cell>
          <cell r="E2640">
            <v>528120</v>
          </cell>
          <cell r="F2640">
            <v>62230650</v>
          </cell>
          <cell r="G2640">
            <v>515123</v>
          </cell>
          <cell r="H2640">
            <v>59980102</v>
          </cell>
          <cell r="I2640">
            <v>494879</v>
          </cell>
          <cell r="J2640">
            <v>43772969</v>
          </cell>
        </row>
        <row r="2641">
          <cell r="A2641">
            <v>352500</v>
          </cell>
          <cell r="B2641" t="str">
            <v>SP</v>
          </cell>
          <cell r="C2641" t="str">
            <v>JANDIRA</v>
          </cell>
          <cell r="D2641" t="str">
            <v>352500</v>
          </cell>
          <cell r="E2641">
            <v>979111</v>
          </cell>
          <cell r="F2641">
            <v>212351999</v>
          </cell>
          <cell r="G2641">
            <v>2216291</v>
          </cell>
          <cell r="H2641">
            <v>265935892</v>
          </cell>
          <cell r="I2641">
            <v>1216258</v>
          </cell>
          <cell r="J2641">
            <v>215967380</v>
          </cell>
        </row>
        <row r="2642">
          <cell r="A2642">
            <v>352530</v>
          </cell>
          <cell r="B2642" t="str">
            <v>SP</v>
          </cell>
          <cell r="C2642" t="str">
            <v>JAÚ</v>
          </cell>
          <cell r="D2642" t="str">
            <v>352530</v>
          </cell>
          <cell r="F2642">
            <v>101433052</v>
          </cell>
          <cell r="H2642">
            <v>108678270</v>
          </cell>
          <cell r="J2642">
            <v>86942616</v>
          </cell>
        </row>
        <row r="2643">
          <cell r="A2643">
            <v>352550</v>
          </cell>
          <cell r="B2643" t="str">
            <v>SP</v>
          </cell>
          <cell r="C2643" t="str">
            <v>JOANÓPOLIS</v>
          </cell>
          <cell r="D2643" t="str">
            <v>352550</v>
          </cell>
          <cell r="E2643">
            <v>506982</v>
          </cell>
          <cell r="F2643">
            <v>139276998</v>
          </cell>
          <cell r="G2643">
            <v>158129</v>
          </cell>
          <cell r="H2643">
            <v>147216092</v>
          </cell>
          <cell r="I2643">
            <v>114250</v>
          </cell>
          <cell r="J2643">
            <v>117874594</v>
          </cell>
        </row>
        <row r="2644">
          <cell r="A2644">
            <v>352560</v>
          </cell>
          <cell r="B2644" t="str">
            <v>SP</v>
          </cell>
          <cell r="C2644" t="str">
            <v>JOÃO RAMALHO</v>
          </cell>
          <cell r="D2644" t="str">
            <v>352560</v>
          </cell>
          <cell r="F2644">
            <v>14423724</v>
          </cell>
          <cell r="H2644">
            <v>15453990</v>
          </cell>
          <cell r="J2644">
            <v>12363192</v>
          </cell>
        </row>
        <row r="2645">
          <cell r="A2645">
            <v>352590</v>
          </cell>
          <cell r="B2645" t="str">
            <v>SP</v>
          </cell>
          <cell r="C2645" t="str">
            <v>JUNDIAÍ</v>
          </cell>
          <cell r="D2645" t="str">
            <v>352590</v>
          </cell>
          <cell r="F2645">
            <v>1156779680</v>
          </cell>
          <cell r="H2645">
            <v>1239406800</v>
          </cell>
          <cell r="J2645">
            <v>991525440</v>
          </cell>
        </row>
        <row r="2646">
          <cell r="A2646">
            <v>352610</v>
          </cell>
          <cell r="B2646" t="str">
            <v>SP</v>
          </cell>
          <cell r="C2646" t="str">
            <v>JUQUIÁ</v>
          </cell>
          <cell r="D2646" t="str">
            <v>352610</v>
          </cell>
          <cell r="E2646">
            <v>542008</v>
          </cell>
          <cell r="F2646">
            <v>80322505</v>
          </cell>
          <cell r="G2646">
            <v>470176</v>
          </cell>
          <cell r="H2646">
            <v>89744606</v>
          </cell>
          <cell r="I2646">
            <v>290354</v>
          </cell>
          <cell r="J2646">
            <v>65834832</v>
          </cell>
        </row>
        <row r="2647">
          <cell r="A2647">
            <v>352620</v>
          </cell>
          <cell r="B2647" t="str">
            <v>SP</v>
          </cell>
          <cell r="C2647" t="str">
            <v>JUQUITIBA</v>
          </cell>
          <cell r="D2647" t="str">
            <v>352620</v>
          </cell>
          <cell r="E2647">
            <v>385212</v>
          </cell>
          <cell r="F2647">
            <v>37560707</v>
          </cell>
          <cell r="G2647">
            <v>303712</v>
          </cell>
          <cell r="H2647">
            <v>42867649</v>
          </cell>
          <cell r="I2647">
            <v>359224</v>
          </cell>
          <cell r="J2647">
            <v>39181282</v>
          </cell>
        </row>
        <row r="2648">
          <cell r="A2648">
            <v>352630</v>
          </cell>
          <cell r="B2648" t="str">
            <v>SP</v>
          </cell>
          <cell r="C2648" t="str">
            <v>LAGOINHA</v>
          </cell>
          <cell r="D2648" t="str">
            <v>352630</v>
          </cell>
          <cell r="E2648">
            <v>44748</v>
          </cell>
          <cell r="F2648">
            <v>28176972</v>
          </cell>
          <cell r="G2648">
            <v>26586</v>
          </cell>
          <cell r="H2648">
            <v>29831126</v>
          </cell>
          <cell r="I2648">
            <v>21392</v>
          </cell>
          <cell r="J2648">
            <v>23246223</v>
          </cell>
        </row>
        <row r="2649">
          <cell r="A2649">
            <v>352650</v>
          </cell>
          <cell r="B2649" t="str">
            <v>SP</v>
          </cell>
          <cell r="C2649" t="str">
            <v>LAVÍNIA</v>
          </cell>
          <cell r="D2649" t="str">
            <v>352650</v>
          </cell>
          <cell r="F2649">
            <v>3052420</v>
          </cell>
          <cell r="H2649">
            <v>3270450</v>
          </cell>
          <cell r="J2649">
            <v>2616360</v>
          </cell>
        </row>
        <row r="2650">
          <cell r="A2650">
            <v>352690</v>
          </cell>
          <cell r="B2650" t="str">
            <v>SP</v>
          </cell>
          <cell r="C2650" t="str">
            <v>LIMEIRA</v>
          </cell>
          <cell r="D2650" t="str">
            <v>352690</v>
          </cell>
          <cell r="F2650">
            <v>564372704</v>
          </cell>
          <cell r="H2650">
            <v>604685040</v>
          </cell>
          <cell r="J2650">
            <v>483748032</v>
          </cell>
        </row>
        <row r="2651">
          <cell r="A2651">
            <v>352720</v>
          </cell>
          <cell r="B2651" t="str">
            <v>SP</v>
          </cell>
          <cell r="C2651" t="str">
            <v>LORENA</v>
          </cell>
          <cell r="D2651" t="str">
            <v>352720</v>
          </cell>
          <cell r="E2651">
            <v>1398184</v>
          </cell>
          <cell r="F2651">
            <v>159894764</v>
          </cell>
          <cell r="G2651">
            <v>1664683</v>
          </cell>
          <cell r="H2651">
            <v>217240827</v>
          </cell>
          <cell r="I2651">
            <v>1442798</v>
          </cell>
          <cell r="J2651">
            <v>151908894</v>
          </cell>
        </row>
        <row r="2652">
          <cell r="A2652">
            <v>352760</v>
          </cell>
          <cell r="B2652" t="str">
            <v>SP</v>
          </cell>
          <cell r="C2652" t="str">
            <v>LUÍS ANTÔNIO</v>
          </cell>
          <cell r="D2652" t="str">
            <v>352760</v>
          </cell>
          <cell r="E2652">
            <v>51303</v>
          </cell>
          <cell r="F2652">
            <v>49793525</v>
          </cell>
          <cell r="G2652">
            <v>62400</v>
          </cell>
          <cell r="H2652">
            <v>52430944</v>
          </cell>
          <cell r="I2652">
            <v>42174</v>
          </cell>
          <cell r="J2652">
            <v>37743160</v>
          </cell>
        </row>
        <row r="2653">
          <cell r="A2653">
            <v>352770</v>
          </cell>
          <cell r="B2653" t="str">
            <v>SP</v>
          </cell>
          <cell r="C2653" t="str">
            <v>LUIZIÂNIA</v>
          </cell>
          <cell r="D2653" t="str">
            <v>352770</v>
          </cell>
          <cell r="F2653">
            <v>19684448</v>
          </cell>
          <cell r="H2653">
            <v>21090480</v>
          </cell>
          <cell r="J2653">
            <v>16872384</v>
          </cell>
        </row>
        <row r="2654">
          <cell r="A2654">
            <v>352780</v>
          </cell>
          <cell r="B2654" t="str">
            <v>SP</v>
          </cell>
          <cell r="C2654" t="str">
            <v>LUPÉRCIO</v>
          </cell>
          <cell r="D2654" t="str">
            <v>352780</v>
          </cell>
          <cell r="E2654">
            <v>2564</v>
          </cell>
          <cell r="F2654">
            <v>21017428</v>
          </cell>
          <cell r="G2654">
            <v>26879</v>
          </cell>
          <cell r="H2654">
            <v>21251627</v>
          </cell>
          <cell r="I2654">
            <v>5220</v>
          </cell>
          <cell r="J2654">
            <v>16680076</v>
          </cell>
        </row>
        <row r="2655">
          <cell r="A2655">
            <v>352840</v>
          </cell>
          <cell r="B2655" t="str">
            <v>SP</v>
          </cell>
          <cell r="C2655" t="str">
            <v>MAIRINQUE</v>
          </cell>
          <cell r="D2655" t="str">
            <v>352840</v>
          </cell>
          <cell r="E2655">
            <v>1232076</v>
          </cell>
          <cell r="F2655">
            <v>106875263</v>
          </cell>
          <cell r="G2655">
            <v>1121939</v>
          </cell>
          <cell r="H2655">
            <v>128010145</v>
          </cell>
          <cell r="I2655">
            <v>506980</v>
          </cell>
          <cell r="J2655">
            <v>108094411</v>
          </cell>
        </row>
        <row r="2656">
          <cell r="A2656">
            <v>352900</v>
          </cell>
          <cell r="B2656" t="str">
            <v>SP</v>
          </cell>
          <cell r="C2656" t="str">
            <v>MARÍLIA</v>
          </cell>
          <cell r="D2656" t="str">
            <v>352900</v>
          </cell>
          <cell r="E2656">
            <v>1620409</v>
          </cell>
          <cell r="F2656">
            <v>218308689</v>
          </cell>
          <cell r="G2656">
            <v>2333268</v>
          </cell>
          <cell r="H2656">
            <v>194188379</v>
          </cell>
          <cell r="I2656">
            <v>2863007</v>
          </cell>
          <cell r="J2656">
            <v>200408658</v>
          </cell>
        </row>
        <row r="2657">
          <cell r="A2657">
            <v>352930</v>
          </cell>
          <cell r="B2657" t="str">
            <v>SP</v>
          </cell>
          <cell r="C2657" t="str">
            <v>MATÃO</v>
          </cell>
          <cell r="D2657" t="str">
            <v>352930</v>
          </cell>
          <cell r="F2657">
            <v>22132012</v>
          </cell>
          <cell r="H2657">
            <v>23712870</v>
          </cell>
          <cell r="J2657">
            <v>18970296</v>
          </cell>
        </row>
        <row r="2658">
          <cell r="A2658">
            <v>352940</v>
          </cell>
          <cell r="B2658" t="str">
            <v>SP</v>
          </cell>
          <cell r="C2658" t="str">
            <v>MAUÁ</v>
          </cell>
          <cell r="D2658" t="str">
            <v>352940</v>
          </cell>
          <cell r="F2658">
            <v>19742352</v>
          </cell>
          <cell r="H2658">
            <v>21152520</v>
          </cell>
          <cell r="J2658">
            <v>16922016</v>
          </cell>
        </row>
        <row r="2659">
          <cell r="A2659">
            <v>352950</v>
          </cell>
          <cell r="B2659" t="str">
            <v>SP</v>
          </cell>
          <cell r="C2659" t="str">
            <v>MENDONÇA</v>
          </cell>
          <cell r="D2659" t="str">
            <v>352950</v>
          </cell>
          <cell r="E2659">
            <v>44597</v>
          </cell>
          <cell r="F2659">
            <v>7458008</v>
          </cell>
          <cell r="G2659">
            <v>35054</v>
          </cell>
          <cell r="H2659">
            <v>7775789</v>
          </cell>
          <cell r="I2659">
            <v>33966</v>
          </cell>
          <cell r="J2659">
            <v>6611822</v>
          </cell>
        </row>
        <row r="2660">
          <cell r="A2660">
            <v>352970</v>
          </cell>
          <cell r="B2660" t="str">
            <v>SP</v>
          </cell>
          <cell r="C2660" t="str">
            <v>MIGUELÓPOLIS</v>
          </cell>
          <cell r="D2660" t="str">
            <v>352970</v>
          </cell>
          <cell r="E2660">
            <v>4071</v>
          </cell>
          <cell r="F2660">
            <v>58466766</v>
          </cell>
          <cell r="G2660">
            <v>7019</v>
          </cell>
          <cell r="H2660">
            <v>69202923</v>
          </cell>
          <cell r="I2660">
            <v>28400</v>
          </cell>
          <cell r="J2660">
            <v>61387080</v>
          </cell>
        </row>
        <row r="2661">
          <cell r="A2661">
            <v>352990</v>
          </cell>
          <cell r="B2661" t="str">
            <v>SP</v>
          </cell>
          <cell r="C2661" t="str">
            <v>MIRACATU</v>
          </cell>
          <cell r="D2661" t="str">
            <v>352990</v>
          </cell>
          <cell r="E2661">
            <v>26433</v>
          </cell>
          <cell r="F2661">
            <v>27840882</v>
          </cell>
          <cell r="G2661">
            <v>9479</v>
          </cell>
          <cell r="H2661">
            <v>27381109</v>
          </cell>
          <cell r="I2661">
            <v>8814</v>
          </cell>
          <cell r="J2661">
            <v>25952331</v>
          </cell>
        </row>
        <row r="2662">
          <cell r="A2662">
            <v>353020</v>
          </cell>
          <cell r="B2662" t="str">
            <v>SP</v>
          </cell>
          <cell r="C2662" t="str">
            <v>MIRANTE DO PARANAPANEMA</v>
          </cell>
          <cell r="D2662" t="str">
            <v>353020</v>
          </cell>
          <cell r="F2662">
            <v>102351088</v>
          </cell>
          <cell r="H2662">
            <v>109661880</v>
          </cell>
          <cell r="J2662">
            <v>87729504</v>
          </cell>
        </row>
        <row r="2663">
          <cell r="A2663">
            <v>353060</v>
          </cell>
          <cell r="B2663" t="str">
            <v>SP</v>
          </cell>
          <cell r="C2663" t="str">
            <v>MOGI DAS CRUZES</v>
          </cell>
          <cell r="D2663" t="str">
            <v>353060</v>
          </cell>
          <cell r="F2663">
            <v>18853604</v>
          </cell>
          <cell r="H2663">
            <v>20200290</v>
          </cell>
          <cell r="J2663">
            <v>16160232</v>
          </cell>
        </row>
        <row r="2664">
          <cell r="A2664">
            <v>353130</v>
          </cell>
          <cell r="B2664" t="str">
            <v>SP</v>
          </cell>
          <cell r="C2664" t="str">
            <v>MONTE ALTO</v>
          </cell>
          <cell r="D2664" t="str">
            <v>353130</v>
          </cell>
          <cell r="F2664">
            <v>14481040</v>
          </cell>
          <cell r="H2664">
            <v>15515400</v>
          </cell>
          <cell r="J2664">
            <v>12412320</v>
          </cell>
        </row>
        <row r="2665">
          <cell r="A2665">
            <v>353205</v>
          </cell>
          <cell r="B2665" t="str">
            <v>SP</v>
          </cell>
          <cell r="C2665" t="str">
            <v>MOTUCA</v>
          </cell>
          <cell r="D2665" t="str">
            <v>353205</v>
          </cell>
          <cell r="E2665">
            <v>36872</v>
          </cell>
          <cell r="F2665">
            <v>7387588</v>
          </cell>
          <cell r="G2665">
            <v>11943</v>
          </cell>
          <cell r="H2665">
            <v>8355176</v>
          </cell>
          <cell r="I2665">
            <v>19695</v>
          </cell>
          <cell r="J2665">
            <v>7507907</v>
          </cell>
        </row>
        <row r="2666">
          <cell r="A2666">
            <v>353215</v>
          </cell>
          <cell r="B2666" t="str">
            <v>SP</v>
          </cell>
          <cell r="C2666" t="str">
            <v>NANTES</v>
          </cell>
          <cell r="D2666" t="str">
            <v>353215</v>
          </cell>
          <cell r="E2666">
            <v>318</v>
          </cell>
          <cell r="F2666">
            <v>29448935</v>
          </cell>
          <cell r="G2666">
            <v>99145</v>
          </cell>
          <cell r="H2666">
            <v>31435501</v>
          </cell>
          <cell r="I2666">
            <v>20135</v>
          </cell>
          <cell r="J2666">
            <v>22102918</v>
          </cell>
        </row>
        <row r="2667">
          <cell r="A2667">
            <v>353220</v>
          </cell>
          <cell r="B2667" t="str">
            <v>SP</v>
          </cell>
          <cell r="C2667" t="str">
            <v>NARANDIBA</v>
          </cell>
          <cell r="D2667" t="str">
            <v>353220</v>
          </cell>
          <cell r="F2667">
            <v>11304664</v>
          </cell>
          <cell r="H2667">
            <v>12112140</v>
          </cell>
          <cell r="J2667">
            <v>9689712</v>
          </cell>
        </row>
        <row r="2668">
          <cell r="A2668">
            <v>353230</v>
          </cell>
          <cell r="B2668" t="str">
            <v>SP</v>
          </cell>
          <cell r="C2668" t="str">
            <v>NATIVIDADE DA SERRA</v>
          </cell>
          <cell r="D2668" t="str">
            <v>353230</v>
          </cell>
          <cell r="F2668">
            <v>220804940</v>
          </cell>
          <cell r="H2668">
            <v>238832950</v>
          </cell>
          <cell r="J2668">
            <v>193712114</v>
          </cell>
        </row>
        <row r="2669">
          <cell r="A2669">
            <v>353240</v>
          </cell>
          <cell r="B2669" t="str">
            <v>SP</v>
          </cell>
          <cell r="C2669" t="str">
            <v>NAZARÉ PAULISTA</v>
          </cell>
          <cell r="D2669" t="str">
            <v>353240</v>
          </cell>
          <cell r="E2669">
            <v>181827</v>
          </cell>
          <cell r="F2669">
            <v>10333830</v>
          </cell>
          <cell r="G2669">
            <v>105796</v>
          </cell>
          <cell r="H2669">
            <v>12050647</v>
          </cell>
          <cell r="I2669">
            <v>169358</v>
          </cell>
          <cell r="J2669">
            <v>10118713</v>
          </cell>
        </row>
        <row r="2670">
          <cell r="A2670">
            <v>353270</v>
          </cell>
          <cell r="B2670" t="str">
            <v>SP</v>
          </cell>
          <cell r="C2670" t="str">
            <v>NIPOÃ</v>
          </cell>
          <cell r="D2670" t="str">
            <v>353270</v>
          </cell>
          <cell r="E2670">
            <v>247</v>
          </cell>
          <cell r="F2670">
            <v>20893960</v>
          </cell>
          <cell r="G2670">
            <v>446</v>
          </cell>
          <cell r="H2670">
            <v>23802943</v>
          </cell>
          <cell r="I2670">
            <v>86</v>
          </cell>
          <cell r="J2670">
            <v>19661232</v>
          </cell>
        </row>
        <row r="2671">
          <cell r="A2671">
            <v>353282</v>
          </cell>
          <cell r="B2671" t="str">
            <v>SP</v>
          </cell>
          <cell r="C2671" t="str">
            <v>NOVA CAMPINA</v>
          </cell>
          <cell r="D2671" t="str">
            <v>353282</v>
          </cell>
          <cell r="E2671">
            <v>490</v>
          </cell>
          <cell r="F2671">
            <v>196668147</v>
          </cell>
          <cell r="G2671">
            <v>12125</v>
          </cell>
          <cell r="H2671">
            <v>210193258</v>
          </cell>
          <cell r="I2671">
            <v>180</v>
          </cell>
          <cell r="J2671">
            <v>168695145</v>
          </cell>
        </row>
        <row r="2672">
          <cell r="A2672">
            <v>353286</v>
          </cell>
          <cell r="B2672" t="str">
            <v>SP</v>
          </cell>
          <cell r="C2672" t="str">
            <v>NOVA CASTILHO</v>
          </cell>
          <cell r="D2672" t="str">
            <v>353286</v>
          </cell>
          <cell r="F2672">
            <v>3155320</v>
          </cell>
          <cell r="H2672">
            <v>3380700</v>
          </cell>
          <cell r="J2672">
            <v>2704560</v>
          </cell>
        </row>
        <row r="2673">
          <cell r="A2673">
            <v>353370</v>
          </cell>
          <cell r="B2673" t="str">
            <v>SP</v>
          </cell>
          <cell r="C2673" t="str">
            <v>OCAUÇU</v>
          </cell>
          <cell r="D2673" t="str">
            <v>353370</v>
          </cell>
          <cell r="E2673">
            <v>893</v>
          </cell>
          <cell r="F2673">
            <v>6625751</v>
          </cell>
          <cell r="G2673">
            <v>5829</v>
          </cell>
          <cell r="H2673">
            <v>8564827</v>
          </cell>
          <cell r="I2673">
            <v>5105</v>
          </cell>
          <cell r="J2673">
            <v>8325480</v>
          </cell>
        </row>
        <row r="2674">
          <cell r="A2674">
            <v>353530</v>
          </cell>
          <cell r="B2674" t="str">
            <v>SP</v>
          </cell>
          <cell r="C2674" t="str">
            <v>PALMITAL</v>
          </cell>
          <cell r="D2674" t="str">
            <v>353530</v>
          </cell>
          <cell r="F2674">
            <v>84875924</v>
          </cell>
          <cell r="H2674">
            <v>90938490</v>
          </cell>
          <cell r="J2674">
            <v>72750792</v>
          </cell>
        </row>
        <row r="2675">
          <cell r="A2675">
            <v>353540</v>
          </cell>
          <cell r="B2675" t="str">
            <v>SP</v>
          </cell>
          <cell r="C2675" t="str">
            <v>PANORAMA</v>
          </cell>
          <cell r="D2675" t="str">
            <v>353540</v>
          </cell>
          <cell r="E2675">
            <v>4272</v>
          </cell>
          <cell r="F2675">
            <v>13480278</v>
          </cell>
          <cell r="G2675">
            <v>910</v>
          </cell>
          <cell r="H2675">
            <v>12554629</v>
          </cell>
          <cell r="I2675">
            <v>6148</v>
          </cell>
          <cell r="J2675">
            <v>13287904</v>
          </cell>
        </row>
        <row r="2676">
          <cell r="A2676">
            <v>353550</v>
          </cell>
          <cell r="B2676" t="str">
            <v>SP</v>
          </cell>
          <cell r="C2676" t="str">
            <v>PARAGUAÇU PAULISTA</v>
          </cell>
          <cell r="D2676" t="str">
            <v>353550</v>
          </cell>
          <cell r="E2676">
            <v>21198</v>
          </cell>
          <cell r="F2676">
            <v>30302595</v>
          </cell>
          <cell r="G2676">
            <v>10510</v>
          </cell>
          <cell r="H2676">
            <v>32128850</v>
          </cell>
          <cell r="I2676">
            <v>11177</v>
          </cell>
          <cell r="J2676">
            <v>25574821</v>
          </cell>
        </row>
        <row r="2677">
          <cell r="A2677">
            <v>353600</v>
          </cell>
          <cell r="B2677" t="str">
            <v>SP</v>
          </cell>
          <cell r="C2677" t="str">
            <v>PARAPUÃ</v>
          </cell>
          <cell r="D2677" t="str">
            <v>353600</v>
          </cell>
          <cell r="E2677">
            <v>39568</v>
          </cell>
          <cell r="F2677">
            <v>22816359</v>
          </cell>
          <cell r="G2677">
            <v>28634</v>
          </cell>
          <cell r="H2677">
            <v>29439635</v>
          </cell>
          <cell r="I2677">
            <v>26715</v>
          </cell>
          <cell r="J2677">
            <v>26166084</v>
          </cell>
        </row>
        <row r="2678">
          <cell r="A2678">
            <v>353620</v>
          </cell>
          <cell r="B2678" t="str">
            <v>SP</v>
          </cell>
          <cell r="C2678" t="str">
            <v>PARIQUERA-AÇU</v>
          </cell>
          <cell r="D2678" t="str">
            <v>353620</v>
          </cell>
          <cell r="E2678">
            <v>112467</v>
          </cell>
          <cell r="F2678">
            <v>40295283</v>
          </cell>
          <cell r="G2678">
            <v>142387</v>
          </cell>
          <cell r="H2678">
            <v>39096756</v>
          </cell>
          <cell r="I2678">
            <v>271215</v>
          </cell>
          <cell r="J2678">
            <v>34626223</v>
          </cell>
        </row>
        <row r="2679">
          <cell r="A2679">
            <v>353650</v>
          </cell>
          <cell r="B2679" t="str">
            <v>SP</v>
          </cell>
          <cell r="C2679" t="str">
            <v>PAULÍNIA</v>
          </cell>
          <cell r="D2679" t="str">
            <v>353650</v>
          </cell>
          <cell r="E2679">
            <v>2990257</v>
          </cell>
          <cell r="F2679">
            <v>493333298</v>
          </cell>
          <cell r="G2679">
            <v>3108993</v>
          </cell>
          <cell r="H2679">
            <v>550281510</v>
          </cell>
          <cell r="I2679">
            <v>3105174</v>
          </cell>
          <cell r="J2679">
            <v>409354865</v>
          </cell>
        </row>
        <row r="2680">
          <cell r="A2680">
            <v>353710</v>
          </cell>
          <cell r="B2680" t="str">
            <v>SP</v>
          </cell>
          <cell r="C2680" t="str">
            <v>PEDREIRA</v>
          </cell>
          <cell r="D2680" t="str">
            <v>353710</v>
          </cell>
          <cell r="F2680">
            <v>19629988</v>
          </cell>
          <cell r="H2680">
            <v>21032130</v>
          </cell>
          <cell r="J2680">
            <v>16825704</v>
          </cell>
        </row>
        <row r="2681">
          <cell r="A2681">
            <v>353720</v>
          </cell>
          <cell r="B2681" t="str">
            <v>SP</v>
          </cell>
          <cell r="C2681" t="str">
            <v>PEDRO DE TOLEDO</v>
          </cell>
          <cell r="D2681" t="str">
            <v>353720</v>
          </cell>
          <cell r="E2681">
            <v>1702</v>
          </cell>
          <cell r="F2681">
            <v>36997170</v>
          </cell>
          <cell r="G2681">
            <v>2543</v>
          </cell>
          <cell r="H2681">
            <v>40098604</v>
          </cell>
          <cell r="I2681">
            <v>1058</v>
          </cell>
          <cell r="J2681">
            <v>32263066</v>
          </cell>
        </row>
        <row r="2682">
          <cell r="A2682">
            <v>353730</v>
          </cell>
          <cell r="B2682" t="str">
            <v>SP</v>
          </cell>
          <cell r="C2682" t="str">
            <v>PENÁPOLIS</v>
          </cell>
          <cell r="D2682" t="str">
            <v>353730</v>
          </cell>
          <cell r="E2682">
            <v>905528</v>
          </cell>
          <cell r="F2682">
            <v>101330971</v>
          </cell>
          <cell r="G2682">
            <v>664737</v>
          </cell>
          <cell r="H2682">
            <v>102648521</v>
          </cell>
          <cell r="I2682">
            <v>870421</v>
          </cell>
          <cell r="J2682">
            <v>75289171</v>
          </cell>
        </row>
        <row r="2683">
          <cell r="A2683">
            <v>353780</v>
          </cell>
          <cell r="B2683" t="str">
            <v>SP</v>
          </cell>
          <cell r="C2683" t="str">
            <v>PIEDADE</v>
          </cell>
          <cell r="D2683" t="str">
            <v>353780</v>
          </cell>
          <cell r="F2683">
            <v>248742200</v>
          </cell>
          <cell r="H2683">
            <v>266509500</v>
          </cell>
          <cell r="J2683">
            <v>213207600</v>
          </cell>
        </row>
        <row r="2684">
          <cell r="A2684">
            <v>353800</v>
          </cell>
          <cell r="B2684" t="str">
            <v>SP</v>
          </cell>
          <cell r="C2684" t="str">
            <v>PINDAMONHANGABA</v>
          </cell>
          <cell r="D2684" t="str">
            <v>353800</v>
          </cell>
          <cell r="F2684">
            <v>6572748</v>
          </cell>
          <cell r="H2684">
            <v>7042230</v>
          </cell>
          <cell r="J2684">
            <v>5633784</v>
          </cell>
        </row>
        <row r="2685">
          <cell r="A2685">
            <v>353850</v>
          </cell>
          <cell r="B2685" t="str">
            <v>SP</v>
          </cell>
          <cell r="C2685" t="str">
            <v>PIQUETE</v>
          </cell>
          <cell r="D2685" t="str">
            <v>353850</v>
          </cell>
          <cell r="E2685">
            <v>85936</v>
          </cell>
          <cell r="F2685">
            <v>17760278</v>
          </cell>
          <cell r="G2685">
            <v>41561</v>
          </cell>
          <cell r="H2685">
            <v>16738173</v>
          </cell>
          <cell r="I2685">
            <v>254341</v>
          </cell>
          <cell r="J2685">
            <v>11119588</v>
          </cell>
        </row>
        <row r="2686">
          <cell r="A2686">
            <v>353860</v>
          </cell>
          <cell r="B2686" t="str">
            <v>SP</v>
          </cell>
          <cell r="C2686" t="str">
            <v>PIRACAIA</v>
          </cell>
          <cell r="D2686" t="str">
            <v>353860</v>
          </cell>
          <cell r="E2686">
            <v>130160</v>
          </cell>
          <cell r="F2686">
            <v>61919277</v>
          </cell>
          <cell r="G2686">
            <v>100814</v>
          </cell>
          <cell r="H2686">
            <v>57842697</v>
          </cell>
          <cell r="I2686">
            <v>103125</v>
          </cell>
          <cell r="J2686">
            <v>42512102</v>
          </cell>
        </row>
        <row r="2687">
          <cell r="A2687">
            <v>353910</v>
          </cell>
          <cell r="B2687" t="str">
            <v>SP</v>
          </cell>
          <cell r="C2687" t="str">
            <v>PIRAPORA DO BOM JESUS</v>
          </cell>
          <cell r="D2687" t="str">
            <v>353910</v>
          </cell>
          <cell r="E2687">
            <v>384056</v>
          </cell>
          <cell r="F2687">
            <v>74170308</v>
          </cell>
          <cell r="G2687">
            <v>1013251</v>
          </cell>
          <cell r="H2687">
            <v>72584029</v>
          </cell>
          <cell r="I2687">
            <v>347000</v>
          </cell>
          <cell r="J2687">
            <v>55783021</v>
          </cell>
        </row>
        <row r="2688">
          <cell r="A2688">
            <v>353940</v>
          </cell>
          <cell r="B2688" t="str">
            <v>SP</v>
          </cell>
          <cell r="C2688" t="str">
            <v>PIRATININGA</v>
          </cell>
          <cell r="D2688" t="str">
            <v>353940</v>
          </cell>
          <cell r="F2688">
            <v>5664932</v>
          </cell>
          <cell r="H2688">
            <v>6069570</v>
          </cell>
          <cell r="J2688">
            <v>4855656</v>
          </cell>
        </row>
        <row r="2689">
          <cell r="A2689">
            <v>353970</v>
          </cell>
          <cell r="B2689" t="str">
            <v>SP</v>
          </cell>
          <cell r="C2689" t="str">
            <v>PLATINA</v>
          </cell>
          <cell r="D2689" t="str">
            <v>353970</v>
          </cell>
          <cell r="F2689">
            <v>11760</v>
          </cell>
          <cell r="H2689">
            <v>12600</v>
          </cell>
          <cell r="J2689">
            <v>10080</v>
          </cell>
        </row>
        <row r="2690">
          <cell r="A2690">
            <v>354020</v>
          </cell>
          <cell r="B2690" t="str">
            <v>SP</v>
          </cell>
          <cell r="C2690" t="str">
            <v>PONTAL</v>
          </cell>
          <cell r="D2690" t="str">
            <v>354020</v>
          </cell>
          <cell r="E2690">
            <v>34166</v>
          </cell>
          <cell r="F2690">
            <v>84035800</v>
          </cell>
          <cell r="G2690">
            <v>32132</v>
          </cell>
          <cell r="H2690">
            <v>88584136</v>
          </cell>
          <cell r="I2690">
            <v>25153</v>
          </cell>
          <cell r="J2690">
            <v>66074963</v>
          </cell>
        </row>
        <row r="2691">
          <cell r="A2691">
            <v>354050</v>
          </cell>
          <cell r="B2691" t="str">
            <v>SP</v>
          </cell>
          <cell r="C2691" t="str">
            <v>PORANGABA</v>
          </cell>
          <cell r="D2691" t="str">
            <v>354050</v>
          </cell>
          <cell r="F2691">
            <v>37440704</v>
          </cell>
          <cell r="H2691">
            <v>40115040</v>
          </cell>
          <cell r="J2691">
            <v>32092032</v>
          </cell>
        </row>
        <row r="2692">
          <cell r="A2692">
            <v>354060</v>
          </cell>
          <cell r="B2692" t="str">
            <v>SP</v>
          </cell>
          <cell r="C2692" t="str">
            <v>PORTO FELIZ</v>
          </cell>
          <cell r="D2692" t="str">
            <v>354060</v>
          </cell>
          <cell r="F2692">
            <v>102071172</v>
          </cell>
          <cell r="H2692">
            <v>109361970</v>
          </cell>
          <cell r="J2692">
            <v>87489576</v>
          </cell>
        </row>
        <row r="2693">
          <cell r="A2693">
            <v>354075</v>
          </cell>
          <cell r="B2693" t="str">
            <v>SP</v>
          </cell>
          <cell r="C2693" t="str">
            <v>POTIM</v>
          </cell>
          <cell r="D2693" t="str">
            <v>354075</v>
          </cell>
          <cell r="E2693">
            <v>12777</v>
          </cell>
          <cell r="F2693">
            <v>72663568</v>
          </cell>
          <cell r="G2693">
            <v>8112</v>
          </cell>
          <cell r="H2693">
            <v>74103100</v>
          </cell>
          <cell r="I2693">
            <v>13054</v>
          </cell>
          <cell r="J2693">
            <v>56584559</v>
          </cell>
        </row>
        <row r="2694">
          <cell r="A2694">
            <v>354090</v>
          </cell>
          <cell r="B2694" t="str">
            <v>SP</v>
          </cell>
          <cell r="C2694" t="str">
            <v>PRADÓPOLIS</v>
          </cell>
          <cell r="D2694" t="str">
            <v>354090</v>
          </cell>
          <cell r="E2694">
            <v>9338</v>
          </cell>
          <cell r="F2694">
            <v>18987701</v>
          </cell>
          <cell r="G2694">
            <v>7359</v>
          </cell>
          <cell r="H2694">
            <v>31374990</v>
          </cell>
          <cell r="I2694">
            <v>305</v>
          </cell>
          <cell r="J2694">
            <v>23196390</v>
          </cell>
        </row>
        <row r="2695">
          <cell r="A2695">
            <v>354190</v>
          </cell>
          <cell r="B2695" t="str">
            <v>SP</v>
          </cell>
          <cell r="C2695" t="str">
            <v>QUELUZ</v>
          </cell>
          <cell r="D2695" t="str">
            <v>354190</v>
          </cell>
          <cell r="E2695">
            <v>38310</v>
          </cell>
          <cell r="F2695">
            <v>18715000</v>
          </cell>
          <cell r="G2695">
            <v>12223</v>
          </cell>
          <cell r="H2695">
            <v>18553085</v>
          </cell>
          <cell r="I2695">
            <v>17818</v>
          </cell>
          <cell r="J2695">
            <v>12817497</v>
          </cell>
        </row>
        <row r="2696">
          <cell r="A2696">
            <v>354200</v>
          </cell>
          <cell r="B2696" t="str">
            <v>SP</v>
          </cell>
          <cell r="C2696" t="str">
            <v>QUINTANA</v>
          </cell>
          <cell r="D2696" t="str">
            <v>354200</v>
          </cell>
          <cell r="F2696">
            <v>14833784</v>
          </cell>
          <cell r="H2696">
            <v>15893340</v>
          </cell>
          <cell r="J2696">
            <v>12714672</v>
          </cell>
        </row>
        <row r="2697">
          <cell r="A2697">
            <v>354230</v>
          </cell>
          <cell r="B2697" t="str">
            <v>SP</v>
          </cell>
          <cell r="C2697" t="str">
            <v>REDENÇÃO DA SERRA</v>
          </cell>
          <cell r="D2697" t="str">
            <v>354230</v>
          </cell>
          <cell r="E2697">
            <v>25341</v>
          </cell>
          <cell r="F2697">
            <v>35119181</v>
          </cell>
          <cell r="G2697">
            <v>4768</v>
          </cell>
          <cell r="H2697">
            <v>38161328</v>
          </cell>
          <cell r="I2697">
            <v>14814</v>
          </cell>
          <cell r="J2697">
            <v>29714506</v>
          </cell>
        </row>
        <row r="2698">
          <cell r="A2698">
            <v>354240</v>
          </cell>
          <cell r="B2698" t="str">
            <v>SP</v>
          </cell>
          <cell r="C2698" t="str">
            <v>REGENTE FEIJÓ</v>
          </cell>
          <cell r="D2698" t="str">
            <v>354240</v>
          </cell>
          <cell r="F2698">
            <v>56380156</v>
          </cell>
          <cell r="H2698">
            <v>60407310</v>
          </cell>
          <cell r="J2698">
            <v>48325848</v>
          </cell>
        </row>
        <row r="2699">
          <cell r="A2699">
            <v>354260</v>
          </cell>
          <cell r="B2699" t="str">
            <v>SP</v>
          </cell>
          <cell r="C2699" t="str">
            <v>REGISTRO</v>
          </cell>
          <cell r="D2699" t="str">
            <v>354260</v>
          </cell>
          <cell r="F2699">
            <v>113540616</v>
          </cell>
          <cell r="H2699">
            <v>121650660</v>
          </cell>
          <cell r="J2699">
            <v>97320528</v>
          </cell>
        </row>
        <row r="2700">
          <cell r="A2700">
            <v>354270</v>
          </cell>
          <cell r="B2700" t="str">
            <v>SP</v>
          </cell>
          <cell r="C2700" t="str">
            <v>RESTINGA</v>
          </cell>
          <cell r="D2700" t="str">
            <v>354270</v>
          </cell>
          <cell r="F2700">
            <v>16766008</v>
          </cell>
          <cell r="H2700">
            <v>17963580</v>
          </cell>
          <cell r="J2700">
            <v>14370864</v>
          </cell>
        </row>
        <row r="2701">
          <cell r="A2701">
            <v>354280</v>
          </cell>
          <cell r="B2701" t="str">
            <v>SP</v>
          </cell>
          <cell r="C2701" t="str">
            <v>RIBEIRA</v>
          </cell>
          <cell r="D2701" t="str">
            <v>354280</v>
          </cell>
          <cell r="E2701">
            <v>1182</v>
          </cell>
          <cell r="F2701">
            <v>9006674</v>
          </cell>
          <cell r="G2701">
            <v>3823</v>
          </cell>
          <cell r="H2701">
            <v>9734369</v>
          </cell>
          <cell r="I2701">
            <v>1336</v>
          </cell>
          <cell r="J2701">
            <v>7826446</v>
          </cell>
        </row>
        <row r="2702">
          <cell r="A2702">
            <v>354300</v>
          </cell>
          <cell r="B2702" t="str">
            <v>SP</v>
          </cell>
          <cell r="C2702" t="str">
            <v>RIBEIRÃO BRANCO</v>
          </cell>
          <cell r="D2702" t="str">
            <v>354300</v>
          </cell>
          <cell r="F2702">
            <v>484652</v>
          </cell>
          <cell r="H2702">
            <v>519270</v>
          </cell>
          <cell r="J2702">
            <v>415416</v>
          </cell>
        </row>
        <row r="2703">
          <cell r="A2703">
            <v>354325</v>
          </cell>
          <cell r="B2703" t="str">
            <v>SP</v>
          </cell>
          <cell r="C2703" t="str">
            <v>RIBEIRÃO GRANDE</v>
          </cell>
          <cell r="D2703" t="str">
            <v>354325</v>
          </cell>
          <cell r="E2703">
            <v>188903</v>
          </cell>
          <cell r="F2703">
            <v>25053126</v>
          </cell>
          <cell r="G2703">
            <v>73147</v>
          </cell>
          <cell r="H2703">
            <v>23623354</v>
          </cell>
          <cell r="I2703">
            <v>123157</v>
          </cell>
          <cell r="J2703">
            <v>26744466</v>
          </cell>
        </row>
        <row r="2704">
          <cell r="A2704">
            <v>354330</v>
          </cell>
          <cell r="B2704" t="str">
            <v>SP</v>
          </cell>
          <cell r="C2704" t="str">
            <v>RIBEIRÃO PIRES</v>
          </cell>
          <cell r="D2704" t="str">
            <v>354330</v>
          </cell>
          <cell r="F2704">
            <v>369224720</v>
          </cell>
          <cell r="G2704">
            <v>334466</v>
          </cell>
          <cell r="H2704">
            <v>403428803</v>
          </cell>
          <cell r="J2704">
            <v>334551396</v>
          </cell>
        </row>
        <row r="2705">
          <cell r="A2705">
            <v>354410</v>
          </cell>
          <cell r="B2705" t="str">
            <v>SP</v>
          </cell>
          <cell r="C2705" t="str">
            <v>RIO GRANDE DA SERRA</v>
          </cell>
          <cell r="D2705" t="str">
            <v>354410</v>
          </cell>
          <cell r="E2705">
            <v>903161</v>
          </cell>
          <cell r="F2705">
            <v>96958728</v>
          </cell>
          <cell r="G2705">
            <v>731847</v>
          </cell>
          <cell r="H2705">
            <v>118885349</v>
          </cell>
          <cell r="I2705">
            <v>474522</v>
          </cell>
          <cell r="J2705">
            <v>91173369</v>
          </cell>
        </row>
        <row r="2706">
          <cell r="A2706">
            <v>354350</v>
          </cell>
          <cell r="B2706" t="str">
            <v>SP</v>
          </cell>
          <cell r="C2706" t="str">
            <v>RIVERSUL</v>
          </cell>
          <cell r="D2706" t="str">
            <v>354350</v>
          </cell>
          <cell r="E2706">
            <v>3423</v>
          </cell>
          <cell r="F2706">
            <v>7858760</v>
          </cell>
          <cell r="G2706">
            <v>6306</v>
          </cell>
          <cell r="H2706">
            <v>7061971</v>
          </cell>
          <cell r="I2706">
            <v>5391</v>
          </cell>
          <cell r="J2706">
            <v>5935281</v>
          </cell>
        </row>
        <row r="2707">
          <cell r="A2707">
            <v>354425</v>
          </cell>
          <cell r="B2707" t="str">
            <v>SP</v>
          </cell>
          <cell r="C2707" t="str">
            <v>ROSANA</v>
          </cell>
          <cell r="D2707" t="str">
            <v>354425</v>
          </cell>
          <cell r="F2707">
            <v>57777832</v>
          </cell>
          <cell r="H2707">
            <v>61904820</v>
          </cell>
          <cell r="J2707">
            <v>49523856</v>
          </cell>
        </row>
        <row r="2708">
          <cell r="A2708">
            <v>354430</v>
          </cell>
          <cell r="B2708" t="str">
            <v>SP</v>
          </cell>
          <cell r="C2708" t="str">
            <v>ROSEIRA</v>
          </cell>
          <cell r="D2708" t="str">
            <v>354430</v>
          </cell>
          <cell r="E2708">
            <v>66074</v>
          </cell>
          <cell r="F2708">
            <v>39704121</v>
          </cell>
          <cell r="G2708">
            <v>36703</v>
          </cell>
          <cell r="H2708">
            <v>38899700</v>
          </cell>
          <cell r="I2708">
            <v>90573</v>
          </cell>
          <cell r="J2708">
            <v>25389984</v>
          </cell>
        </row>
        <row r="2709">
          <cell r="A2709">
            <v>354470</v>
          </cell>
          <cell r="B2709" t="str">
            <v>SP</v>
          </cell>
          <cell r="C2709" t="str">
            <v>SAGRES</v>
          </cell>
          <cell r="D2709" t="str">
            <v>354470</v>
          </cell>
          <cell r="E2709">
            <v>4520</v>
          </cell>
          <cell r="F2709">
            <v>7671703</v>
          </cell>
          <cell r="G2709">
            <v>2156</v>
          </cell>
          <cell r="H2709">
            <v>7896494</v>
          </cell>
          <cell r="I2709">
            <v>2564</v>
          </cell>
          <cell r="J2709">
            <v>8031359</v>
          </cell>
        </row>
        <row r="2710">
          <cell r="A2710">
            <v>354490</v>
          </cell>
          <cell r="B2710" t="str">
            <v>SP</v>
          </cell>
          <cell r="C2710" t="str">
            <v>SALES OLIVEIRA</v>
          </cell>
          <cell r="D2710" t="str">
            <v>354490</v>
          </cell>
          <cell r="F2710">
            <v>0</v>
          </cell>
          <cell r="H2710">
            <v>0</v>
          </cell>
          <cell r="J2710">
            <v>0</v>
          </cell>
        </row>
        <row r="2711">
          <cell r="A2711">
            <v>354500</v>
          </cell>
          <cell r="B2711" t="str">
            <v>SP</v>
          </cell>
          <cell r="C2711" t="str">
            <v>SALESÓPOLIS</v>
          </cell>
          <cell r="D2711" t="str">
            <v>354500</v>
          </cell>
          <cell r="E2711">
            <v>236879</v>
          </cell>
          <cell r="F2711">
            <v>22753947</v>
          </cell>
          <cell r="G2711">
            <v>227462</v>
          </cell>
          <cell r="H2711">
            <v>27935120</v>
          </cell>
          <cell r="I2711">
            <v>192421</v>
          </cell>
          <cell r="J2711">
            <v>23201665</v>
          </cell>
        </row>
        <row r="2712">
          <cell r="A2712">
            <v>354510</v>
          </cell>
          <cell r="B2712" t="str">
            <v>SP</v>
          </cell>
          <cell r="C2712" t="str">
            <v>SALMOURÃO</v>
          </cell>
          <cell r="D2712" t="str">
            <v>354510</v>
          </cell>
          <cell r="F2712">
            <v>35674772</v>
          </cell>
          <cell r="G2712">
            <v>249662</v>
          </cell>
          <cell r="H2712">
            <v>35661061</v>
          </cell>
          <cell r="I2712">
            <v>1540</v>
          </cell>
          <cell r="J2712">
            <v>30426211</v>
          </cell>
        </row>
        <row r="2713">
          <cell r="A2713">
            <v>354520</v>
          </cell>
          <cell r="B2713" t="str">
            <v>SP</v>
          </cell>
          <cell r="C2713" t="str">
            <v>SALTO</v>
          </cell>
          <cell r="D2713" t="str">
            <v>354520</v>
          </cell>
          <cell r="E2713">
            <v>1133220</v>
          </cell>
          <cell r="F2713">
            <v>211354191</v>
          </cell>
          <cell r="G2713">
            <v>858313</v>
          </cell>
          <cell r="H2713">
            <v>223171850</v>
          </cell>
          <cell r="I2713">
            <v>1197513</v>
          </cell>
          <cell r="J2713">
            <v>162609591</v>
          </cell>
        </row>
        <row r="2714">
          <cell r="A2714">
            <v>354540</v>
          </cell>
          <cell r="B2714" t="str">
            <v>SP</v>
          </cell>
          <cell r="C2714" t="str">
            <v>SALTO GRANDE</v>
          </cell>
          <cell r="D2714" t="str">
            <v>354540</v>
          </cell>
          <cell r="E2714">
            <v>39963</v>
          </cell>
          <cell r="F2714">
            <v>21709379</v>
          </cell>
          <cell r="G2714">
            <v>42979</v>
          </cell>
          <cell r="H2714">
            <v>23039511</v>
          </cell>
          <cell r="I2714">
            <v>48047</v>
          </cell>
          <cell r="J2714">
            <v>19270150</v>
          </cell>
        </row>
        <row r="2715">
          <cell r="A2715">
            <v>354600</v>
          </cell>
          <cell r="B2715" t="str">
            <v>SP</v>
          </cell>
          <cell r="C2715" t="str">
            <v>SANTA BRANCA</v>
          </cell>
          <cell r="D2715" t="str">
            <v>354600</v>
          </cell>
          <cell r="E2715">
            <v>259586</v>
          </cell>
          <cell r="F2715">
            <v>60743427</v>
          </cell>
          <cell r="G2715">
            <v>231418</v>
          </cell>
          <cell r="H2715">
            <v>65285951</v>
          </cell>
          <cell r="I2715">
            <v>87041</v>
          </cell>
          <cell r="J2715">
            <v>53665979</v>
          </cell>
        </row>
        <row r="2716">
          <cell r="A2716">
            <v>354610</v>
          </cell>
          <cell r="B2716" t="str">
            <v>SP</v>
          </cell>
          <cell r="C2716" t="str">
            <v>SANTA CLARA D'OESTE</v>
          </cell>
          <cell r="D2716" t="str">
            <v>354610</v>
          </cell>
          <cell r="F2716">
            <v>0</v>
          </cell>
          <cell r="H2716">
            <v>0</v>
          </cell>
          <cell r="J2716">
            <v>0</v>
          </cell>
        </row>
        <row r="2717">
          <cell r="A2717">
            <v>354620</v>
          </cell>
          <cell r="B2717" t="str">
            <v>SP</v>
          </cell>
          <cell r="C2717" t="str">
            <v>SANTA CRUZ DA CONCEIÇÃO</v>
          </cell>
          <cell r="D2717" t="str">
            <v>354620</v>
          </cell>
          <cell r="E2717">
            <v>41098</v>
          </cell>
          <cell r="F2717">
            <v>10239906</v>
          </cell>
          <cell r="G2717">
            <v>31894</v>
          </cell>
          <cell r="H2717">
            <v>13409184</v>
          </cell>
          <cell r="I2717">
            <v>30809</v>
          </cell>
          <cell r="J2717">
            <v>12360342</v>
          </cell>
        </row>
        <row r="2718">
          <cell r="A2718">
            <v>354625</v>
          </cell>
          <cell r="B2718" t="str">
            <v>SP</v>
          </cell>
          <cell r="C2718" t="str">
            <v>SANTA CRUZ DA ESPERANÇA</v>
          </cell>
          <cell r="D2718" t="str">
            <v>354625</v>
          </cell>
          <cell r="F2718">
            <v>9799748</v>
          </cell>
          <cell r="H2718">
            <v>10499730</v>
          </cell>
          <cell r="J2718">
            <v>8399784</v>
          </cell>
        </row>
        <row r="2719">
          <cell r="A2719">
            <v>354680</v>
          </cell>
          <cell r="B2719" t="str">
            <v>SP</v>
          </cell>
          <cell r="C2719" t="str">
            <v>SANTA ISABEL</v>
          </cell>
          <cell r="D2719" t="str">
            <v>354680</v>
          </cell>
          <cell r="E2719">
            <v>452047</v>
          </cell>
          <cell r="F2719">
            <v>52862770</v>
          </cell>
          <cell r="G2719">
            <v>487971</v>
          </cell>
          <cell r="H2719">
            <v>55888255</v>
          </cell>
          <cell r="I2719">
            <v>543771</v>
          </cell>
          <cell r="J2719">
            <v>48788306</v>
          </cell>
        </row>
        <row r="2720">
          <cell r="A2720">
            <v>354690</v>
          </cell>
          <cell r="B2720" t="str">
            <v>SP</v>
          </cell>
          <cell r="C2720" t="str">
            <v>SANTA LÚCIA</v>
          </cell>
          <cell r="D2720" t="str">
            <v>354690</v>
          </cell>
          <cell r="E2720">
            <v>56005</v>
          </cell>
          <cell r="F2720">
            <v>4689095</v>
          </cell>
          <cell r="G2720">
            <v>48839</v>
          </cell>
          <cell r="H2720">
            <v>5686342</v>
          </cell>
          <cell r="I2720">
            <v>55993</v>
          </cell>
          <cell r="J2720">
            <v>4231674</v>
          </cell>
        </row>
        <row r="2721">
          <cell r="A2721">
            <v>354760</v>
          </cell>
          <cell r="B2721" t="str">
            <v>SP</v>
          </cell>
          <cell r="C2721" t="str">
            <v>SANTA ROSA DE VITERBO</v>
          </cell>
          <cell r="D2721" t="str">
            <v>354760</v>
          </cell>
          <cell r="F2721">
            <v>22837024</v>
          </cell>
          <cell r="H2721">
            <v>24468240</v>
          </cell>
          <cell r="J2721">
            <v>19574592</v>
          </cell>
        </row>
        <row r="2722">
          <cell r="A2722">
            <v>354720</v>
          </cell>
          <cell r="B2722" t="str">
            <v>SP</v>
          </cell>
          <cell r="C2722" t="str">
            <v>SANTANA DA PONTE PENSA</v>
          </cell>
          <cell r="D2722" t="str">
            <v>354720</v>
          </cell>
          <cell r="F2722">
            <v>3920</v>
          </cell>
          <cell r="H2722">
            <v>4200</v>
          </cell>
          <cell r="J2722">
            <v>3360</v>
          </cell>
        </row>
        <row r="2723">
          <cell r="A2723">
            <v>354780</v>
          </cell>
          <cell r="B2723" t="str">
            <v>SP</v>
          </cell>
          <cell r="C2723" t="str">
            <v>SANTO ANDRÉ</v>
          </cell>
          <cell r="D2723" t="str">
            <v>354780</v>
          </cell>
          <cell r="F2723">
            <v>287111440</v>
          </cell>
          <cell r="H2723">
            <v>307619400</v>
          </cell>
          <cell r="J2723">
            <v>246095520</v>
          </cell>
        </row>
        <row r="2724">
          <cell r="A2724">
            <v>354790</v>
          </cell>
          <cell r="B2724" t="str">
            <v>SP</v>
          </cell>
          <cell r="C2724" t="str">
            <v>SANTO ANTÔNIO DA ALEGRIA</v>
          </cell>
          <cell r="D2724" t="str">
            <v>354790</v>
          </cell>
          <cell r="F2724">
            <v>7125664</v>
          </cell>
          <cell r="H2724">
            <v>7634640</v>
          </cell>
          <cell r="J2724">
            <v>6107712</v>
          </cell>
        </row>
        <row r="2725">
          <cell r="A2725">
            <v>354800</v>
          </cell>
          <cell r="B2725" t="str">
            <v>SP</v>
          </cell>
          <cell r="C2725" t="str">
            <v>SANTO ANTÔNIO DE POSSE</v>
          </cell>
          <cell r="D2725" t="str">
            <v>354800</v>
          </cell>
          <cell r="F2725">
            <v>10732708</v>
          </cell>
          <cell r="H2725">
            <v>11499330</v>
          </cell>
          <cell r="J2725">
            <v>9199464</v>
          </cell>
        </row>
        <row r="2726">
          <cell r="A2726">
            <v>354810</v>
          </cell>
          <cell r="B2726" t="str">
            <v>SP</v>
          </cell>
          <cell r="C2726" t="str">
            <v>SANTO ANTÔNIO DO JARDIM</v>
          </cell>
          <cell r="D2726" t="str">
            <v>354810</v>
          </cell>
          <cell r="E2726">
            <v>143019</v>
          </cell>
          <cell r="F2726">
            <v>34125755</v>
          </cell>
          <cell r="G2726">
            <v>65212</v>
          </cell>
          <cell r="H2726">
            <v>34275928</v>
          </cell>
          <cell r="J2726">
            <v>27204168</v>
          </cell>
        </row>
        <row r="2727">
          <cell r="A2727">
            <v>354860</v>
          </cell>
          <cell r="B2727" t="str">
            <v>SP</v>
          </cell>
          <cell r="C2727" t="str">
            <v>SÃO BENTO DO SAPUCAÍ</v>
          </cell>
          <cell r="D2727" t="str">
            <v>354860</v>
          </cell>
          <cell r="E2727">
            <v>5290</v>
          </cell>
          <cell r="F2727">
            <v>27161362</v>
          </cell>
          <cell r="G2727">
            <v>1748</v>
          </cell>
          <cell r="H2727">
            <v>27438830</v>
          </cell>
          <cell r="I2727">
            <v>186</v>
          </cell>
          <cell r="J2727">
            <v>19683270</v>
          </cell>
        </row>
        <row r="2728">
          <cell r="A2728">
            <v>354870</v>
          </cell>
          <cell r="B2728" t="str">
            <v>SP</v>
          </cell>
          <cell r="C2728" t="str">
            <v>SÃO BERNARDO DO CAMPO</v>
          </cell>
          <cell r="D2728" t="str">
            <v>354870</v>
          </cell>
          <cell r="F2728">
            <v>19647376</v>
          </cell>
          <cell r="H2728">
            <v>21050760</v>
          </cell>
          <cell r="J2728">
            <v>16840608</v>
          </cell>
        </row>
        <row r="2729">
          <cell r="A2729">
            <v>354950</v>
          </cell>
          <cell r="B2729" t="str">
            <v>SP</v>
          </cell>
          <cell r="C2729" t="str">
            <v>SÃO JOSÉ DA BELA VISTA</v>
          </cell>
          <cell r="D2729" t="str">
            <v>354950</v>
          </cell>
          <cell r="E2729">
            <v>11167</v>
          </cell>
          <cell r="F2729">
            <v>15229287</v>
          </cell>
          <cell r="G2729">
            <v>92584</v>
          </cell>
          <cell r="H2729">
            <v>17102182</v>
          </cell>
          <cell r="I2729">
            <v>7349</v>
          </cell>
          <cell r="J2729">
            <v>13578107</v>
          </cell>
        </row>
        <row r="2730">
          <cell r="A2730">
            <v>354960</v>
          </cell>
          <cell r="B2730" t="str">
            <v>SP</v>
          </cell>
          <cell r="C2730" t="str">
            <v>SÃO JOSÉ DO BARREIRO</v>
          </cell>
          <cell r="D2730" t="str">
            <v>354960</v>
          </cell>
          <cell r="E2730">
            <v>82166</v>
          </cell>
          <cell r="F2730">
            <v>6844366</v>
          </cell>
          <cell r="G2730">
            <v>45523</v>
          </cell>
          <cell r="H2730">
            <v>6304446</v>
          </cell>
          <cell r="I2730">
            <v>12582</v>
          </cell>
          <cell r="J2730">
            <v>4190354</v>
          </cell>
        </row>
        <row r="2731">
          <cell r="A2731">
            <v>354995</v>
          </cell>
          <cell r="B2731" t="str">
            <v>SP</v>
          </cell>
          <cell r="C2731" t="str">
            <v>SÃO LOURENÇO DA SERRA</v>
          </cell>
          <cell r="D2731" t="str">
            <v>354995</v>
          </cell>
          <cell r="E2731">
            <v>199469</v>
          </cell>
          <cell r="F2731">
            <v>35214031</v>
          </cell>
          <cell r="G2731">
            <v>429142</v>
          </cell>
          <cell r="H2731">
            <v>38841231</v>
          </cell>
          <cell r="I2731">
            <v>115581</v>
          </cell>
          <cell r="J2731">
            <v>31876810</v>
          </cell>
        </row>
        <row r="2732">
          <cell r="A2732">
            <v>355110</v>
          </cell>
          <cell r="B2732" t="str">
            <v>SP</v>
          </cell>
          <cell r="C2732" t="str">
            <v>SARAPUÍ</v>
          </cell>
          <cell r="D2732" t="str">
            <v>355110</v>
          </cell>
          <cell r="F2732">
            <v>45436300</v>
          </cell>
          <cell r="H2732">
            <v>48681750</v>
          </cell>
          <cell r="J2732">
            <v>38945400</v>
          </cell>
        </row>
        <row r="2733">
          <cell r="A2733">
            <v>355130</v>
          </cell>
          <cell r="B2733" t="str">
            <v>SP</v>
          </cell>
          <cell r="C2733" t="str">
            <v>SEBASTIANÓPOLIS DO SUL</v>
          </cell>
          <cell r="D2733" t="str">
            <v>355130</v>
          </cell>
          <cell r="F2733">
            <v>2318835</v>
          </cell>
          <cell r="H2733">
            <v>10570656</v>
          </cell>
          <cell r="I2733">
            <v>1353</v>
          </cell>
          <cell r="J2733">
            <v>6785122</v>
          </cell>
        </row>
        <row r="2734">
          <cell r="A2734">
            <v>355160</v>
          </cell>
          <cell r="B2734" t="str">
            <v>SP</v>
          </cell>
          <cell r="C2734" t="str">
            <v>SERRA NEGRA</v>
          </cell>
          <cell r="D2734" t="str">
            <v>355160</v>
          </cell>
          <cell r="E2734">
            <v>689155</v>
          </cell>
          <cell r="F2734">
            <v>85425832</v>
          </cell>
          <cell r="G2734">
            <v>797817</v>
          </cell>
          <cell r="H2734">
            <v>92153023</v>
          </cell>
          <cell r="I2734">
            <v>442693</v>
          </cell>
          <cell r="J2734">
            <v>73265150</v>
          </cell>
        </row>
        <row r="2735">
          <cell r="A2735">
            <v>355150</v>
          </cell>
          <cell r="B2735" t="str">
            <v>SP</v>
          </cell>
          <cell r="C2735" t="str">
            <v>SERRANA</v>
          </cell>
          <cell r="D2735" t="str">
            <v>355150</v>
          </cell>
          <cell r="F2735">
            <v>785892856</v>
          </cell>
          <cell r="H2735">
            <v>842028060</v>
          </cell>
          <cell r="J2735">
            <v>673622448</v>
          </cell>
        </row>
        <row r="2736">
          <cell r="A2736">
            <v>355180</v>
          </cell>
          <cell r="B2736" t="str">
            <v>SP</v>
          </cell>
          <cell r="C2736" t="str">
            <v>SETE BARRAS</v>
          </cell>
          <cell r="D2736" t="str">
            <v>355180</v>
          </cell>
          <cell r="E2736">
            <v>61</v>
          </cell>
          <cell r="F2736">
            <v>13392151</v>
          </cell>
          <cell r="G2736">
            <v>4485</v>
          </cell>
          <cell r="H2736">
            <v>13853773</v>
          </cell>
          <cell r="I2736">
            <v>102</v>
          </cell>
          <cell r="J2736">
            <v>12199727</v>
          </cell>
        </row>
        <row r="2737">
          <cell r="A2737">
            <v>355220</v>
          </cell>
          <cell r="B2737" t="str">
            <v>SP</v>
          </cell>
          <cell r="C2737" t="str">
            <v>SOROCABA</v>
          </cell>
          <cell r="D2737" t="str">
            <v>355220</v>
          </cell>
          <cell r="F2737">
            <v>62922608</v>
          </cell>
          <cell r="H2737">
            <v>67417080</v>
          </cell>
          <cell r="J2737">
            <v>53933664</v>
          </cell>
        </row>
        <row r="2738">
          <cell r="A2738">
            <v>355250</v>
          </cell>
          <cell r="B2738" t="str">
            <v>SP</v>
          </cell>
          <cell r="C2738" t="str">
            <v>SUZANO</v>
          </cell>
          <cell r="D2738" t="str">
            <v>355250</v>
          </cell>
          <cell r="F2738">
            <v>361676</v>
          </cell>
          <cell r="H2738">
            <v>387510</v>
          </cell>
          <cell r="J2738">
            <v>310008</v>
          </cell>
        </row>
        <row r="2739">
          <cell r="A2739">
            <v>355280</v>
          </cell>
          <cell r="B2739" t="str">
            <v>SP</v>
          </cell>
          <cell r="C2739" t="str">
            <v>TABOÃO DA SERRA</v>
          </cell>
          <cell r="D2739" t="str">
            <v>355280</v>
          </cell>
          <cell r="F2739">
            <v>104064688</v>
          </cell>
          <cell r="H2739">
            <v>111497880</v>
          </cell>
          <cell r="J2739">
            <v>89198304</v>
          </cell>
        </row>
        <row r="2740">
          <cell r="A2740">
            <v>355290</v>
          </cell>
          <cell r="B2740" t="str">
            <v>SP</v>
          </cell>
          <cell r="C2740" t="str">
            <v>TACIBA</v>
          </cell>
          <cell r="D2740" t="str">
            <v>355290</v>
          </cell>
          <cell r="E2740">
            <v>37123</v>
          </cell>
          <cell r="F2740">
            <v>27853248</v>
          </cell>
          <cell r="G2740">
            <v>59672</v>
          </cell>
          <cell r="H2740">
            <v>28075153</v>
          </cell>
          <cell r="I2740">
            <v>134196</v>
          </cell>
          <cell r="J2740">
            <v>19585210</v>
          </cell>
        </row>
        <row r="2741">
          <cell r="A2741">
            <v>355360</v>
          </cell>
          <cell r="B2741" t="str">
            <v>SP</v>
          </cell>
          <cell r="C2741" t="str">
            <v>TAPIRATIBA</v>
          </cell>
          <cell r="D2741" t="str">
            <v>355360</v>
          </cell>
          <cell r="F2741">
            <v>11206384</v>
          </cell>
          <cell r="H2741">
            <v>12006840</v>
          </cell>
          <cell r="J2741">
            <v>9605472</v>
          </cell>
        </row>
        <row r="2742">
          <cell r="A2742">
            <v>355365</v>
          </cell>
          <cell r="B2742" t="str">
            <v>SP</v>
          </cell>
          <cell r="C2742" t="str">
            <v>TAQUARAL</v>
          </cell>
          <cell r="D2742" t="str">
            <v>355365</v>
          </cell>
          <cell r="F2742">
            <v>35774368</v>
          </cell>
          <cell r="H2742">
            <v>38329680</v>
          </cell>
          <cell r="J2742">
            <v>30663744</v>
          </cell>
        </row>
        <row r="2743">
          <cell r="A2743">
            <v>355370</v>
          </cell>
          <cell r="B2743" t="str">
            <v>SP</v>
          </cell>
          <cell r="C2743" t="str">
            <v>TAQUARITINGA</v>
          </cell>
          <cell r="D2743" t="str">
            <v>355370</v>
          </cell>
          <cell r="F2743">
            <v>42512988</v>
          </cell>
          <cell r="H2743">
            <v>45549630</v>
          </cell>
          <cell r="J2743">
            <v>36439704</v>
          </cell>
        </row>
        <row r="2744">
          <cell r="A2744">
            <v>355380</v>
          </cell>
          <cell r="B2744" t="str">
            <v>SP</v>
          </cell>
          <cell r="C2744" t="str">
            <v>TAQUARITUBA</v>
          </cell>
          <cell r="D2744" t="str">
            <v>355380</v>
          </cell>
          <cell r="F2744">
            <v>82853484</v>
          </cell>
          <cell r="H2744">
            <v>88771590</v>
          </cell>
          <cell r="J2744">
            <v>71017272</v>
          </cell>
        </row>
        <row r="2745">
          <cell r="A2745">
            <v>355385</v>
          </cell>
          <cell r="B2745" t="str">
            <v>SP</v>
          </cell>
          <cell r="C2745" t="str">
            <v>TAQUARIVAÍ</v>
          </cell>
          <cell r="D2745" t="str">
            <v>355385</v>
          </cell>
          <cell r="F2745">
            <v>22944320</v>
          </cell>
          <cell r="H2745">
            <v>24583200</v>
          </cell>
          <cell r="J2745">
            <v>19666560</v>
          </cell>
        </row>
        <row r="2746">
          <cell r="A2746">
            <v>355430</v>
          </cell>
          <cell r="B2746" t="str">
            <v>SP</v>
          </cell>
          <cell r="C2746" t="str">
            <v>TEODORO SAMPAIO</v>
          </cell>
          <cell r="D2746" t="str">
            <v>355430</v>
          </cell>
          <cell r="E2746">
            <v>237650</v>
          </cell>
          <cell r="F2746">
            <v>30288771</v>
          </cell>
          <cell r="G2746">
            <v>470836</v>
          </cell>
          <cell r="H2746">
            <v>29033280</v>
          </cell>
          <cell r="I2746">
            <v>255950</v>
          </cell>
          <cell r="J2746">
            <v>25418441</v>
          </cell>
        </row>
        <row r="2747">
          <cell r="A2747">
            <v>355450</v>
          </cell>
          <cell r="B2747" t="str">
            <v>SP</v>
          </cell>
          <cell r="C2747" t="str">
            <v>TIETÊ</v>
          </cell>
          <cell r="D2747" t="str">
            <v>355450</v>
          </cell>
          <cell r="F2747">
            <v>167153700</v>
          </cell>
          <cell r="H2747">
            <v>179093250</v>
          </cell>
          <cell r="J2747">
            <v>143274600</v>
          </cell>
        </row>
        <row r="2748">
          <cell r="A2748">
            <v>355460</v>
          </cell>
          <cell r="B2748" t="str">
            <v>SP</v>
          </cell>
          <cell r="C2748" t="str">
            <v>TIMBURI</v>
          </cell>
          <cell r="D2748" t="str">
            <v>355460</v>
          </cell>
          <cell r="F2748">
            <v>13336820</v>
          </cell>
          <cell r="H2748">
            <v>14289450</v>
          </cell>
          <cell r="J2748">
            <v>11431560</v>
          </cell>
        </row>
        <row r="2749">
          <cell r="A2749">
            <v>355465</v>
          </cell>
          <cell r="B2749" t="str">
            <v>SP</v>
          </cell>
          <cell r="C2749" t="str">
            <v>TORRE DE PEDRA</v>
          </cell>
          <cell r="D2749" t="str">
            <v>355465</v>
          </cell>
          <cell r="F2749">
            <v>2455656</v>
          </cell>
          <cell r="H2749">
            <v>2631060</v>
          </cell>
          <cell r="J2749">
            <v>2104848</v>
          </cell>
        </row>
        <row r="2750">
          <cell r="A2750">
            <v>355475</v>
          </cell>
          <cell r="B2750" t="str">
            <v>SP</v>
          </cell>
          <cell r="C2750" t="str">
            <v>TRABIJU</v>
          </cell>
          <cell r="D2750" t="str">
            <v>355475</v>
          </cell>
          <cell r="F2750">
            <v>6626732</v>
          </cell>
          <cell r="H2750">
            <v>7100070</v>
          </cell>
          <cell r="J2750">
            <v>5680056</v>
          </cell>
        </row>
        <row r="2751">
          <cell r="A2751">
            <v>355540</v>
          </cell>
          <cell r="B2751" t="str">
            <v>SP</v>
          </cell>
          <cell r="C2751" t="str">
            <v>UBATUBA</v>
          </cell>
          <cell r="D2751" t="str">
            <v>355540</v>
          </cell>
          <cell r="F2751">
            <v>175059360</v>
          </cell>
          <cell r="H2751">
            <v>187563600</v>
          </cell>
          <cell r="J2751">
            <v>150050880</v>
          </cell>
        </row>
        <row r="2752">
          <cell r="A2752">
            <v>355560</v>
          </cell>
          <cell r="B2752" t="str">
            <v>SP</v>
          </cell>
          <cell r="C2752" t="str">
            <v>UCHOA</v>
          </cell>
          <cell r="D2752" t="str">
            <v>355560</v>
          </cell>
          <cell r="E2752">
            <v>83691</v>
          </cell>
          <cell r="F2752">
            <v>15460368</v>
          </cell>
          <cell r="G2752">
            <v>90835</v>
          </cell>
          <cell r="H2752">
            <v>16808845</v>
          </cell>
          <cell r="I2752">
            <v>68933</v>
          </cell>
          <cell r="J2752">
            <v>12431107</v>
          </cell>
        </row>
        <row r="2753">
          <cell r="A2753">
            <v>355570</v>
          </cell>
          <cell r="B2753" t="str">
            <v>SP</v>
          </cell>
          <cell r="C2753" t="str">
            <v>UNIÃO PAULISTA</v>
          </cell>
          <cell r="D2753" t="str">
            <v>355570</v>
          </cell>
          <cell r="F2753">
            <v>1752019</v>
          </cell>
          <cell r="H2753">
            <v>2662679</v>
          </cell>
          <cell r="J2753">
            <v>2011479</v>
          </cell>
        </row>
        <row r="2754">
          <cell r="A2754">
            <v>355650</v>
          </cell>
          <cell r="B2754" t="str">
            <v>SP</v>
          </cell>
          <cell r="C2754" t="str">
            <v>VÁRZEA PAULISTA</v>
          </cell>
          <cell r="D2754" t="str">
            <v>355650</v>
          </cell>
          <cell r="F2754">
            <v>260969800</v>
          </cell>
          <cell r="H2754">
            <v>279610500</v>
          </cell>
          <cell r="J2754">
            <v>223688400</v>
          </cell>
        </row>
        <row r="2755">
          <cell r="A2755">
            <v>355690</v>
          </cell>
          <cell r="B2755" t="str">
            <v>SP</v>
          </cell>
          <cell r="C2755" t="str">
            <v>VISTA ALEGRE DO ALTO</v>
          </cell>
          <cell r="D2755" t="str">
            <v>355690</v>
          </cell>
          <cell r="E2755">
            <v>128985</v>
          </cell>
          <cell r="F2755">
            <v>20917174</v>
          </cell>
          <cell r="G2755">
            <v>276799</v>
          </cell>
          <cell r="H2755">
            <v>35417545</v>
          </cell>
          <cell r="I2755">
            <v>194204</v>
          </cell>
          <cell r="J2755">
            <v>34256078</v>
          </cell>
        </row>
        <row r="2756">
          <cell r="A2756">
            <v>355710</v>
          </cell>
          <cell r="B2756" t="str">
            <v>SP</v>
          </cell>
          <cell r="C2756" t="str">
            <v>VOTUPORANGA</v>
          </cell>
          <cell r="D2756" t="str">
            <v>355710</v>
          </cell>
          <cell r="F2756">
            <v>73659376</v>
          </cell>
          <cell r="H2756">
            <v>78920760</v>
          </cell>
          <cell r="J2756">
            <v>63136608</v>
          </cell>
        </row>
        <row r="2757">
          <cell r="A2757">
            <v>280010</v>
          </cell>
          <cell r="B2757" t="str">
            <v>SE</v>
          </cell>
          <cell r="C2757" t="str">
            <v>AMPARO DE SÃO FRANCISCO</v>
          </cell>
          <cell r="D2757" t="str">
            <v>280010</v>
          </cell>
          <cell r="F2757">
            <v>6777593</v>
          </cell>
          <cell r="G2757">
            <v>53225</v>
          </cell>
          <cell r="H2757">
            <v>7748202</v>
          </cell>
          <cell r="I2757">
            <v>5567</v>
          </cell>
          <cell r="J2757">
            <v>6928607</v>
          </cell>
        </row>
        <row r="2758">
          <cell r="A2758">
            <v>280020</v>
          </cell>
          <cell r="B2758" t="str">
            <v>SE</v>
          </cell>
          <cell r="C2758" t="str">
            <v>AQUIDABÃ</v>
          </cell>
          <cell r="D2758" t="str">
            <v>280020</v>
          </cell>
          <cell r="E2758">
            <v>191431</v>
          </cell>
          <cell r="F2758">
            <v>11942201</v>
          </cell>
          <cell r="G2758">
            <v>146329</v>
          </cell>
          <cell r="H2758">
            <v>14764965</v>
          </cell>
          <cell r="I2758">
            <v>74201</v>
          </cell>
          <cell r="J2758">
            <v>11973431</v>
          </cell>
        </row>
        <row r="2759">
          <cell r="A2759">
            <v>280030</v>
          </cell>
          <cell r="B2759" t="str">
            <v>SE</v>
          </cell>
          <cell r="C2759" t="str">
            <v>ARACAJU</v>
          </cell>
          <cell r="D2759" t="str">
            <v>280030</v>
          </cell>
          <cell r="F2759">
            <v>679723884</v>
          </cell>
          <cell r="H2759">
            <v>728275590</v>
          </cell>
          <cell r="J2759">
            <v>582620472</v>
          </cell>
        </row>
        <row r="2760">
          <cell r="A2760">
            <v>280040</v>
          </cell>
          <cell r="B2760" t="str">
            <v>SE</v>
          </cell>
          <cell r="C2760" t="str">
            <v>ARAUÁ</v>
          </cell>
          <cell r="D2760" t="str">
            <v>280040</v>
          </cell>
          <cell r="E2760">
            <v>6422</v>
          </cell>
          <cell r="F2760">
            <v>7547363</v>
          </cell>
          <cell r="G2760">
            <v>3606</v>
          </cell>
          <cell r="H2760">
            <v>9449397</v>
          </cell>
          <cell r="I2760">
            <v>3430</v>
          </cell>
          <cell r="J2760">
            <v>7227085</v>
          </cell>
        </row>
        <row r="2761">
          <cell r="A2761">
            <v>280050</v>
          </cell>
          <cell r="B2761" t="str">
            <v>SE</v>
          </cell>
          <cell r="C2761" t="str">
            <v>AREIA BRANCA</v>
          </cell>
          <cell r="D2761" t="str">
            <v>280050</v>
          </cell>
          <cell r="F2761">
            <v>10813236</v>
          </cell>
          <cell r="H2761">
            <v>11585610</v>
          </cell>
          <cell r="J2761">
            <v>9268488</v>
          </cell>
        </row>
        <row r="2762">
          <cell r="A2762">
            <v>280060</v>
          </cell>
          <cell r="B2762" t="str">
            <v>SE</v>
          </cell>
          <cell r="C2762" t="str">
            <v>BARRA DOS COQUEIROS</v>
          </cell>
          <cell r="D2762" t="str">
            <v>280060</v>
          </cell>
          <cell r="E2762">
            <v>831789</v>
          </cell>
          <cell r="F2762">
            <v>25931746</v>
          </cell>
          <cell r="G2762">
            <v>392726</v>
          </cell>
          <cell r="H2762">
            <v>33292412</v>
          </cell>
          <cell r="I2762">
            <v>491240</v>
          </cell>
          <cell r="J2762">
            <v>23018137</v>
          </cell>
        </row>
        <row r="2763">
          <cell r="A2763">
            <v>280067</v>
          </cell>
          <cell r="B2763" t="str">
            <v>SE</v>
          </cell>
          <cell r="C2763" t="str">
            <v>BOQUIM</v>
          </cell>
          <cell r="D2763" t="str">
            <v>280067</v>
          </cell>
          <cell r="E2763">
            <v>168395</v>
          </cell>
          <cell r="F2763">
            <v>67873102</v>
          </cell>
          <cell r="G2763">
            <v>1000</v>
          </cell>
          <cell r="H2763">
            <v>68115893</v>
          </cell>
          <cell r="I2763">
            <v>2141</v>
          </cell>
          <cell r="J2763">
            <v>51125700</v>
          </cell>
        </row>
        <row r="2764">
          <cell r="A2764">
            <v>280070</v>
          </cell>
          <cell r="B2764" t="str">
            <v>SE</v>
          </cell>
          <cell r="C2764" t="str">
            <v>BREJO GRANDE</v>
          </cell>
          <cell r="D2764" t="str">
            <v>280070</v>
          </cell>
          <cell r="F2764">
            <v>32345169</v>
          </cell>
          <cell r="H2764">
            <v>34613006</v>
          </cell>
          <cell r="J2764">
            <v>29916612</v>
          </cell>
        </row>
        <row r="2765">
          <cell r="A2765">
            <v>280100</v>
          </cell>
          <cell r="B2765" t="str">
            <v>SE</v>
          </cell>
          <cell r="C2765" t="str">
            <v>CAMPO DO BRITO</v>
          </cell>
          <cell r="D2765" t="str">
            <v>280100</v>
          </cell>
          <cell r="E2765">
            <v>296460</v>
          </cell>
          <cell r="F2765">
            <v>23020211</v>
          </cell>
          <cell r="G2765">
            <v>242382</v>
          </cell>
          <cell r="H2765">
            <v>31350367</v>
          </cell>
          <cell r="I2765">
            <v>270175</v>
          </cell>
          <cell r="J2765">
            <v>27971860</v>
          </cell>
        </row>
        <row r="2766">
          <cell r="A2766">
            <v>280110</v>
          </cell>
          <cell r="B2766" t="str">
            <v>SE</v>
          </cell>
          <cell r="C2766" t="str">
            <v>CANHOBA</v>
          </cell>
          <cell r="D2766" t="str">
            <v>280110</v>
          </cell>
          <cell r="E2766">
            <v>38067</v>
          </cell>
          <cell r="F2766">
            <v>25268748</v>
          </cell>
          <cell r="G2766">
            <v>92711</v>
          </cell>
          <cell r="H2766">
            <v>28299435</v>
          </cell>
          <cell r="I2766">
            <v>3772</v>
          </cell>
          <cell r="J2766">
            <v>20865645</v>
          </cell>
        </row>
        <row r="2767">
          <cell r="A2767">
            <v>280120</v>
          </cell>
          <cell r="B2767" t="str">
            <v>SE</v>
          </cell>
          <cell r="C2767" t="str">
            <v>CANINDÉ DE SÃO FRANCISCO</v>
          </cell>
          <cell r="D2767" t="str">
            <v>280120</v>
          </cell>
          <cell r="E2767">
            <v>67207</v>
          </cell>
          <cell r="F2767">
            <v>19471677</v>
          </cell>
          <cell r="G2767">
            <v>45353</v>
          </cell>
          <cell r="H2767">
            <v>23496570</v>
          </cell>
          <cell r="I2767">
            <v>6829</v>
          </cell>
          <cell r="J2767">
            <v>35619943</v>
          </cell>
        </row>
        <row r="2768">
          <cell r="A2768">
            <v>280130</v>
          </cell>
          <cell r="B2768" t="str">
            <v>SE</v>
          </cell>
          <cell r="C2768" t="str">
            <v>CAPELA</v>
          </cell>
          <cell r="D2768" t="str">
            <v>280130</v>
          </cell>
          <cell r="E2768">
            <v>337119</v>
          </cell>
          <cell r="F2768">
            <v>59741276</v>
          </cell>
          <cell r="G2768">
            <v>577298</v>
          </cell>
          <cell r="H2768">
            <v>74610414</v>
          </cell>
          <cell r="I2768">
            <v>285977</v>
          </cell>
          <cell r="J2768">
            <v>65201965</v>
          </cell>
        </row>
        <row r="2769">
          <cell r="A2769">
            <v>280140</v>
          </cell>
          <cell r="B2769" t="str">
            <v>SE</v>
          </cell>
          <cell r="C2769" t="str">
            <v>CARIRA</v>
          </cell>
          <cell r="D2769" t="str">
            <v>280140</v>
          </cell>
          <cell r="E2769">
            <v>45982</v>
          </cell>
          <cell r="F2769">
            <v>43299175</v>
          </cell>
          <cell r="G2769">
            <v>87793</v>
          </cell>
          <cell r="H2769">
            <v>53645885</v>
          </cell>
          <cell r="I2769">
            <v>100969</v>
          </cell>
          <cell r="J2769">
            <v>41881742</v>
          </cell>
        </row>
        <row r="2770">
          <cell r="A2770">
            <v>280150</v>
          </cell>
          <cell r="B2770" t="str">
            <v>SE</v>
          </cell>
          <cell r="C2770" t="str">
            <v>CARMÓPOLIS</v>
          </cell>
          <cell r="D2770" t="str">
            <v>280150</v>
          </cell>
          <cell r="E2770">
            <v>8983</v>
          </cell>
          <cell r="F2770">
            <v>19530516</v>
          </cell>
          <cell r="G2770">
            <v>1712</v>
          </cell>
          <cell r="H2770">
            <v>20444966</v>
          </cell>
          <cell r="I2770">
            <v>1880</v>
          </cell>
          <cell r="J2770">
            <v>15992687</v>
          </cell>
        </row>
        <row r="2771">
          <cell r="A2771">
            <v>280160</v>
          </cell>
          <cell r="B2771" t="str">
            <v>SE</v>
          </cell>
          <cell r="C2771" t="str">
            <v>CEDRO DE SÃO JOÃO</v>
          </cell>
          <cell r="D2771" t="str">
            <v>280160</v>
          </cell>
          <cell r="E2771">
            <v>10126</v>
          </cell>
          <cell r="F2771">
            <v>13917810</v>
          </cell>
          <cell r="G2771">
            <v>7111</v>
          </cell>
          <cell r="H2771">
            <v>17201109</v>
          </cell>
          <cell r="I2771">
            <v>130</v>
          </cell>
          <cell r="J2771">
            <v>14605378</v>
          </cell>
        </row>
        <row r="2772">
          <cell r="A2772">
            <v>280170</v>
          </cell>
          <cell r="B2772" t="str">
            <v>SE</v>
          </cell>
          <cell r="C2772" t="str">
            <v>CRISTINÁPOLIS</v>
          </cell>
          <cell r="D2772" t="str">
            <v>280170</v>
          </cell>
          <cell r="E2772">
            <v>58212</v>
          </cell>
          <cell r="F2772">
            <v>798130720</v>
          </cell>
          <cell r="G2772">
            <v>36058</v>
          </cell>
          <cell r="H2772">
            <v>857266873</v>
          </cell>
          <cell r="J2772">
            <v>689768869</v>
          </cell>
        </row>
        <row r="2773">
          <cell r="A2773">
            <v>280190</v>
          </cell>
          <cell r="B2773" t="str">
            <v>SE</v>
          </cell>
          <cell r="C2773" t="str">
            <v>CUMBE</v>
          </cell>
          <cell r="D2773" t="str">
            <v>280190</v>
          </cell>
          <cell r="E2773">
            <v>1199</v>
          </cell>
          <cell r="F2773">
            <v>1243092</v>
          </cell>
          <cell r="G2773">
            <v>65</v>
          </cell>
          <cell r="H2773">
            <v>1710969</v>
          </cell>
          <cell r="I2773">
            <v>381</v>
          </cell>
          <cell r="J2773">
            <v>2036762</v>
          </cell>
        </row>
        <row r="2774">
          <cell r="A2774">
            <v>280200</v>
          </cell>
          <cell r="B2774" t="str">
            <v>SE</v>
          </cell>
          <cell r="C2774" t="str">
            <v>DIVINA PASTORA</v>
          </cell>
          <cell r="D2774" t="str">
            <v>280200</v>
          </cell>
          <cell r="E2774">
            <v>64732</v>
          </cell>
          <cell r="F2774">
            <v>17514708</v>
          </cell>
          <cell r="G2774">
            <v>93449</v>
          </cell>
          <cell r="H2774">
            <v>20732893</v>
          </cell>
          <cell r="I2774">
            <v>75269</v>
          </cell>
          <cell r="J2774">
            <v>16656461</v>
          </cell>
        </row>
        <row r="2775">
          <cell r="A2775">
            <v>280210</v>
          </cell>
          <cell r="B2775" t="str">
            <v>SE</v>
          </cell>
          <cell r="C2775" t="str">
            <v>ESTÂNCIA</v>
          </cell>
          <cell r="D2775" t="str">
            <v>280210</v>
          </cell>
          <cell r="E2775">
            <v>1122021</v>
          </cell>
          <cell r="F2775">
            <v>147889954</v>
          </cell>
          <cell r="G2775">
            <v>453387</v>
          </cell>
          <cell r="H2775">
            <v>153399130</v>
          </cell>
          <cell r="I2775">
            <v>2662957</v>
          </cell>
          <cell r="J2775">
            <v>100243046</v>
          </cell>
        </row>
        <row r="2776">
          <cell r="A2776">
            <v>280220</v>
          </cell>
          <cell r="B2776" t="str">
            <v>SE</v>
          </cell>
          <cell r="C2776" t="str">
            <v>FEIRA NOVA</v>
          </cell>
          <cell r="D2776" t="str">
            <v>280220</v>
          </cell>
          <cell r="E2776">
            <v>4551</v>
          </cell>
          <cell r="F2776">
            <v>8333116</v>
          </cell>
          <cell r="G2776">
            <v>909</v>
          </cell>
          <cell r="H2776">
            <v>9395112</v>
          </cell>
          <cell r="I2776">
            <v>36</v>
          </cell>
          <cell r="J2776">
            <v>6840938</v>
          </cell>
        </row>
        <row r="2777">
          <cell r="A2777">
            <v>280230</v>
          </cell>
          <cell r="B2777" t="str">
            <v>SE</v>
          </cell>
          <cell r="C2777" t="str">
            <v>FREI PAULO</v>
          </cell>
          <cell r="D2777" t="str">
            <v>280230</v>
          </cell>
          <cell r="F2777">
            <v>28592475460</v>
          </cell>
          <cell r="H2777">
            <v>30647770863</v>
          </cell>
          <cell r="J2777">
            <v>24517756906</v>
          </cell>
        </row>
        <row r="2778">
          <cell r="A2778">
            <v>280240</v>
          </cell>
          <cell r="B2778" t="str">
            <v>SE</v>
          </cell>
          <cell r="C2778" t="str">
            <v>GARARU</v>
          </cell>
          <cell r="D2778" t="str">
            <v>280240</v>
          </cell>
          <cell r="F2778">
            <v>105546700</v>
          </cell>
          <cell r="H2778">
            <v>113085750</v>
          </cell>
          <cell r="J2778">
            <v>90352273</v>
          </cell>
        </row>
        <row r="2779">
          <cell r="A2779">
            <v>280250</v>
          </cell>
          <cell r="B2779" t="str">
            <v>SE</v>
          </cell>
          <cell r="C2779" t="str">
            <v>GENERAL MAYNARD</v>
          </cell>
          <cell r="D2779" t="str">
            <v>280250</v>
          </cell>
          <cell r="E2779">
            <v>311965</v>
          </cell>
          <cell r="F2779">
            <v>15199177</v>
          </cell>
          <cell r="G2779">
            <v>5118</v>
          </cell>
          <cell r="H2779">
            <v>12925986</v>
          </cell>
          <cell r="I2779">
            <v>4392</v>
          </cell>
          <cell r="J2779">
            <v>10346381</v>
          </cell>
        </row>
        <row r="2780">
          <cell r="A2780">
            <v>280260</v>
          </cell>
          <cell r="B2780" t="str">
            <v>SE</v>
          </cell>
          <cell r="C2780" t="str">
            <v>GRACHO CARDOSO</v>
          </cell>
          <cell r="D2780" t="str">
            <v>280260</v>
          </cell>
          <cell r="E2780">
            <v>14893275</v>
          </cell>
          <cell r="F2780">
            <v>677090691</v>
          </cell>
          <cell r="H2780">
            <v>466411393</v>
          </cell>
          <cell r="I2780">
            <v>51654</v>
          </cell>
          <cell r="J2780">
            <v>373744721</v>
          </cell>
        </row>
        <row r="2781">
          <cell r="A2781">
            <v>280270</v>
          </cell>
          <cell r="B2781" t="str">
            <v>SE</v>
          </cell>
          <cell r="C2781" t="str">
            <v>ILHA DAS FLORES</v>
          </cell>
          <cell r="D2781" t="str">
            <v>280270</v>
          </cell>
          <cell r="F2781">
            <v>4637136</v>
          </cell>
          <cell r="H2781">
            <v>4968360</v>
          </cell>
          <cell r="J2781">
            <v>3974688</v>
          </cell>
        </row>
        <row r="2782">
          <cell r="A2782">
            <v>280280</v>
          </cell>
          <cell r="B2782" t="str">
            <v>SE</v>
          </cell>
          <cell r="C2782" t="str">
            <v>INDIAROBA</v>
          </cell>
          <cell r="D2782" t="str">
            <v>280280</v>
          </cell>
          <cell r="E2782">
            <v>373433</v>
          </cell>
          <cell r="F2782">
            <v>6468251</v>
          </cell>
          <cell r="G2782">
            <v>15432</v>
          </cell>
          <cell r="H2782">
            <v>6882520</v>
          </cell>
          <cell r="I2782">
            <v>4874</v>
          </cell>
          <cell r="J2782">
            <v>5103978</v>
          </cell>
        </row>
        <row r="2783">
          <cell r="A2783">
            <v>280290</v>
          </cell>
          <cell r="B2783" t="str">
            <v>SE</v>
          </cell>
          <cell r="C2783" t="str">
            <v>ITABAIANA</v>
          </cell>
          <cell r="D2783" t="str">
            <v>280290</v>
          </cell>
          <cell r="E2783">
            <v>1717233</v>
          </cell>
          <cell r="F2783">
            <v>497156858</v>
          </cell>
          <cell r="G2783">
            <v>1648997</v>
          </cell>
          <cell r="H2783">
            <v>523882691</v>
          </cell>
          <cell r="I2783">
            <v>3283237</v>
          </cell>
          <cell r="J2783">
            <v>367732589</v>
          </cell>
        </row>
        <row r="2784">
          <cell r="A2784">
            <v>280300</v>
          </cell>
          <cell r="B2784" t="str">
            <v>SE</v>
          </cell>
          <cell r="C2784" t="str">
            <v>ITABAIANINHA</v>
          </cell>
          <cell r="D2784" t="str">
            <v>280300</v>
          </cell>
          <cell r="E2784">
            <v>125411</v>
          </cell>
          <cell r="F2784">
            <v>8774555</v>
          </cell>
          <cell r="G2784">
            <v>37359</v>
          </cell>
          <cell r="H2784">
            <v>7091759</v>
          </cell>
          <cell r="I2784">
            <v>401647</v>
          </cell>
          <cell r="J2784">
            <v>14487963</v>
          </cell>
        </row>
        <row r="2785">
          <cell r="A2785">
            <v>280310</v>
          </cell>
          <cell r="B2785" t="str">
            <v>SE</v>
          </cell>
          <cell r="C2785" t="str">
            <v>ITABI</v>
          </cell>
          <cell r="D2785" t="str">
            <v>280310</v>
          </cell>
          <cell r="F2785">
            <v>48316800</v>
          </cell>
          <cell r="H2785">
            <v>51768000</v>
          </cell>
          <cell r="J2785">
            <v>41414400</v>
          </cell>
        </row>
        <row r="2786">
          <cell r="A2786">
            <v>280320</v>
          </cell>
          <cell r="B2786" t="str">
            <v>SE</v>
          </cell>
          <cell r="C2786" t="str">
            <v>ITAPORANGA D'AJUDA</v>
          </cell>
          <cell r="D2786" t="str">
            <v>280320</v>
          </cell>
          <cell r="E2786">
            <v>16060</v>
          </cell>
          <cell r="F2786">
            <v>24452641</v>
          </cell>
          <cell r="G2786">
            <v>11936</v>
          </cell>
          <cell r="H2786">
            <v>23899522</v>
          </cell>
          <cell r="I2786">
            <v>11383</v>
          </cell>
          <cell r="J2786">
            <v>17511723</v>
          </cell>
        </row>
        <row r="2787">
          <cell r="A2787">
            <v>280330</v>
          </cell>
          <cell r="B2787" t="str">
            <v>SE</v>
          </cell>
          <cell r="C2787" t="str">
            <v>JAPARATUBA</v>
          </cell>
          <cell r="D2787" t="str">
            <v>280330</v>
          </cell>
          <cell r="F2787">
            <v>81262454</v>
          </cell>
          <cell r="H2787">
            <v>80875582</v>
          </cell>
          <cell r="I2787">
            <v>53000</v>
          </cell>
          <cell r="J2787">
            <v>64522448</v>
          </cell>
        </row>
        <row r="2788">
          <cell r="A2788">
            <v>280340</v>
          </cell>
          <cell r="B2788" t="str">
            <v>SE</v>
          </cell>
          <cell r="C2788" t="str">
            <v>JAPOATÃ</v>
          </cell>
          <cell r="D2788" t="str">
            <v>280340</v>
          </cell>
          <cell r="E2788">
            <v>160036</v>
          </cell>
          <cell r="F2788">
            <v>16397281</v>
          </cell>
          <cell r="G2788">
            <v>15510</v>
          </cell>
          <cell r="H2788">
            <v>17123019</v>
          </cell>
          <cell r="I2788">
            <v>519694</v>
          </cell>
          <cell r="J2788">
            <v>10072129</v>
          </cell>
        </row>
        <row r="2789">
          <cell r="A2789">
            <v>280350</v>
          </cell>
          <cell r="B2789" t="str">
            <v>SE</v>
          </cell>
          <cell r="C2789" t="str">
            <v>LAGARTO</v>
          </cell>
          <cell r="D2789" t="str">
            <v>280350</v>
          </cell>
          <cell r="E2789">
            <v>290486</v>
          </cell>
          <cell r="F2789">
            <v>46000829</v>
          </cell>
          <cell r="G2789">
            <v>3070605</v>
          </cell>
          <cell r="H2789">
            <v>93439054</v>
          </cell>
          <cell r="I2789">
            <v>1200519</v>
          </cell>
          <cell r="J2789">
            <v>102283784</v>
          </cell>
        </row>
        <row r="2790">
          <cell r="A2790">
            <v>280360</v>
          </cell>
          <cell r="B2790" t="str">
            <v>SE</v>
          </cell>
          <cell r="C2790" t="str">
            <v>LARANJEIRAS</v>
          </cell>
          <cell r="D2790" t="str">
            <v>280360</v>
          </cell>
          <cell r="F2790">
            <v>38082604</v>
          </cell>
          <cell r="H2790">
            <v>40802790</v>
          </cell>
          <cell r="J2790">
            <v>32642232</v>
          </cell>
        </row>
        <row r="2791">
          <cell r="A2791">
            <v>280370</v>
          </cell>
          <cell r="B2791" t="str">
            <v>SE</v>
          </cell>
          <cell r="C2791" t="str">
            <v>MACAMBIRA</v>
          </cell>
          <cell r="D2791" t="str">
            <v>280370</v>
          </cell>
          <cell r="F2791">
            <v>1689156</v>
          </cell>
          <cell r="H2791">
            <v>1809810</v>
          </cell>
          <cell r="J2791">
            <v>1447848</v>
          </cell>
        </row>
        <row r="2792">
          <cell r="A2792">
            <v>280380</v>
          </cell>
          <cell r="B2792" t="str">
            <v>SE</v>
          </cell>
          <cell r="C2792" t="str">
            <v>MALHADA DOS BOIS</v>
          </cell>
          <cell r="D2792" t="str">
            <v>280380</v>
          </cell>
          <cell r="F2792">
            <v>15065557</v>
          </cell>
          <cell r="H2792">
            <v>15739212</v>
          </cell>
          <cell r="I2792">
            <v>189746</v>
          </cell>
          <cell r="J2792">
            <v>9158089</v>
          </cell>
        </row>
        <row r="2793">
          <cell r="A2793">
            <v>280400</v>
          </cell>
          <cell r="B2793" t="str">
            <v>SE</v>
          </cell>
          <cell r="C2793" t="str">
            <v>MARUIM</v>
          </cell>
          <cell r="D2793" t="str">
            <v>280400</v>
          </cell>
          <cell r="E2793">
            <v>200021</v>
          </cell>
          <cell r="F2793">
            <v>11660459</v>
          </cell>
          <cell r="G2793">
            <v>81284</v>
          </cell>
          <cell r="H2793">
            <v>13348420</v>
          </cell>
          <cell r="I2793">
            <v>92895</v>
          </cell>
          <cell r="J2793">
            <v>11859285</v>
          </cell>
        </row>
        <row r="2794">
          <cell r="A2794">
            <v>280410</v>
          </cell>
          <cell r="B2794" t="str">
            <v>SE</v>
          </cell>
          <cell r="C2794" t="str">
            <v>MOITA BONITA</v>
          </cell>
          <cell r="D2794" t="str">
            <v>280410</v>
          </cell>
          <cell r="E2794">
            <v>31613</v>
          </cell>
          <cell r="F2794">
            <v>9801375</v>
          </cell>
          <cell r="G2794">
            <v>55720</v>
          </cell>
          <cell r="H2794">
            <v>14599863</v>
          </cell>
          <cell r="I2794">
            <v>62329</v>
          </cell>
          <cell r="J2794">
            <v>12753090</v>
          </cell>
        </row>
        <row r="2795">
          <cell r="A2795">
            <v>280420</v>
          </cell>
          <cell r="B2795" t="str">
            <v>SE</v>
          </cell>
          <cell r="C2795" t="str">
            <v>MONTE ALEGRE DE SERGIPE</v>
          </cell>
          <cell r="D2795" t="str">
            <v>280420</v>
          </cell>
          <cell r="E2795">
            <v>123388</v>
          </cell>
          <cell r="F2795">
            <v>15802187</v>
          </cell>
          <cell r="G2795">
            <v>206603</v>
          </cell>
          <cell r="H2795">
            <v>15927853</v>
          </cell>
          <cell r="I2795">
            <v>137323</v>
          </cell>
          <cell r="J2795">
            <v>11770327</v>
          </cell>
        </row>
        <row r="2796">
          <cell r="A2796">
            <v>280430</v>
          </cell>
          <cell r="B2796" t="str">
            <v>SE</v>
          </cell>
          <cell r="C2796" t="str">
            <v>MURIBECA</v>
          </cell>
          <cell r="D2796" t="str">
            <v>280430</v>
          </cell>
          <cell r="E2796">
            <v>34807</v>
          </cell>
          <cell r="F2796">
            <v>15493530</v>
          </cell>
          <cell r="G2796">
            <v>38637</v>
          </cell>
          <cell r="H2796">
            <v>15660873</v>
          </cell>
          <cell r="I2796">
            <v>46529</v>
          </cell>
          <cell r="J2796">
            <v>11225874</v>
          </cell>
        </row>
        <row r="2797">
          <cell r="A2797">
            <v>280440</v>
          </cell>
          <cell r="B2797" t="str">
            <v>SE</v>
          </cell>
          <cell r="C2797" t="str">
            <v>NEÓPOLIS</v>
          </cell>
          <cell r="D2797" t="str">
            <v>280440</v>
          </cell>
          <cell r="E2797">
            <v>323875</v>
          </cell>
          <cell r="F2797">
            <v>25119655</v>
          </cell>
          <cell r="G2797">
            <v>32949</v>
          </cell>
          <cell r="H2797">
            <v>29683927</v>
          </cell>
          <cell r="J2797">
            <v>27574460</v>
          </cell>
        </row>
        <row r="2798">
          <cell r="A2798">
            <v>280445</v>
          </cell>
          <cell r="B2798" t="str">
            <v>SE</v>
          </cell>
          <cell r="C2798" t="str">
            <v>NOSSA SENHORA APARECIDA</v>
          </cell>
          <cell r="D2798" t="str">
            <v>280445</v>
          </cell>
          <cell r="E2798">
            <v>10567</v>
          </cell>
          <cell r="F2798">
            <v>16215852</v>
          </cell>
          <cell r="G2798">
            <v>4165</v>
          </cell>
          <cell r="H2798">
            <v>20426478</v>
          </cell>
          <cell r="I2798">
            <v>3972</v>
          </cell>
          <cell r="J2798">
            <v>16776906</v>
          </cell>
        </row>
        <row r="2799">
          <cell r="A2799">
            <v>280460</v>
          </cell>
          <cell r="B2799" t="str">
            <v>SE</v>
          </cell>
          <cell r="C2799" t="str">
            <v>NOSSA SENHORA DAS DORES</v>
          </cell>
          <cell r="D2799" t="str">
            <v>280460</v>
          </cell>
          <cell r="F2799">
            <v>33325320</v>
          </cell>
          <cell r="H2799">
            <v>35705700</v>
          </cell>
          <cell r="J2799">
            <v>28564560</v>
          </cell>
        </row>
        <row r="2800">
          <cell r="A2800">
            <v>280470</v>
          </cell>
          <cell r="B2800" t="str">
            <v>SE</v>
          </cell>
          <cell r="C2800" t="str">
            <v>NOSSA SENHORA DE LOURDES</v>
          </cell>
          <cell r="D2800" t="str">
            <v>280470</v>
          </cell>
          <cell r="E2800">
            <v>19121</v>
          </cell>
          <cell r="F2800">
            <v>14088295</v>
          </cell>
          <cell r="G2800">
            <v>13272</v>
          </cell>
          <cell r="H2800">
            <v>16379465</v>
          </cell>
          <cell r="I2800">
            <v>15128</v>
          </cell>
          <cell r="J2800">
            <v>13771263</v>
          </cell>
        </row>
        <row r="2801">
          <cell r="A2801">
            <v>280480</v>
          </cell>
          <cell r="B2801" t="str">
            <v>SE</v>
          </cell>
          <cell r="C2801" t="str">
            <v>NOSSA SENHORA DO SOCORRO</v>
          </cell>
          <cell r="D2801" t="str">
            <v>280480</v>
          </cell>
          <cell r="E2801">
            <v>2125353</v>
          </cell>
          <cell r="F2801">
            <v>230342471</v>
          </cell>
          <cell r="G2801">
            <v>1469875</v>
          </cell>
          <cell r="H2801">
            <v>281649684</v>
          </cell>
          <cell r="I2801">
            <v>1466343</v>
          </cell>
          <cell r="J2801">
            <v>230923011</v>
          </cell>
        </row>
        <row r="2802">
          <cell r="A2802">
            <v>280490</v>
          </cell>
          <cell r="B2802" t="str">
            <v>SE</v>
          </cell>
          <cell r="C2802" t="str">
            <v>PACATUBA</v>
          </cell>
          <cell r="D2802" t="str">
            <v>280490</v>
          </cell>
          <cell r="E2802">
            <v>524</v>
          </cell>
          <cell r="F2802">
            <v>24658340</v>
          </cell>
          <cell r="G2802">
            <v>3</v>
          </cell>
          <cell r="H2802">
            <v>31217239</v>
          </cell>
          <cell r="J2802">
            <v>28237250</v>
          </cell>
        </row>
        <row r="2803">
          <cell r="A2803">
            <v>280500</v>
          </cell>
          <cell r="B2803" t="str">
            <v>SE</v>
          </cell>
          <cell r="C2803" t="str">
            <v>PEDRA MOLE</v>
          </cell>
          <cell r="D2803" t="str">
            <v>280500</v>
          </cell>
          <cell r="E2803">
            <v>3078</v>
          </cell>
          <cell r="F2803">
            <v>4723152</v>
          </cell>
          <cell r="G2803">
            <v>2592</v>
          </cell>
          <cell r="H2803">
            <v>4972554</v>
          </cell>
          <cell r="I2803">
            <v>1588</v>
          </cell>
          <cell r="J2803">
            <v>4094026</v>
          </cell>
        </row>
        <row r="2804">
          <cell r="A2804">
            <v>280510</v>
          </cell>
          <cell r="B2804" t="str">
            <v>SE</v>
          </cell>
          <cell r="C2804" t="str">
            <v>PEDRINHAS</v>
          </cell>
          <cell r="D2804" t="str">
            <v>280510</v>
          </cell>
          <cell r="E2804">
            <v>7192</v>
          </cell>
          <cell r="F2804">
            <v>8011011</v>
          </cell>
          <cell r="G2804">
            <v>22109</v>
          </cell>
          <cell r="H2804">
            <v>10226213</v>
          </cell>
          <cell r="I2804">
            <v>18942</v>
          </cell>
          <cell r="J2804">
            <v>8648483</v>
          </cell>
        </row>
        <row r="2805">
          <cell r="A2805">
            <v>280520</v>
          </cell>
          <cell r="B2805" t="str">
            <v>SE</v>
          </cell>
          <cell r="C2805" t="str">
            <v>PINHÃO</v>
          </cell>
          <cell r="D2805" t="str">
            <v>280520</v>
          </cell>
          <cell r="F2805">
            <v>2880920</v>
          </cell>
          <cell r="H2805">
            <v>3086700</v>
          </cell>
          <cell r="J2805">
            <v>2469360</v>
          </cell>
        </row>
        <row r="2806">
          <cell r="A2806">
            <v>280530</v>
          </cell>
          <cell r="B2806" t="str">
            <v>SE</v>
          </cell>
          <cell r="C2806" t="str">
            <v>PIRAMBU</v>
          </cell>
          <cell r="D2806" t="str">
            <v>280530</v>
          </cell>
          <cell r="F2806">
            <v>14881195</v>
          </cell>
          <cell r="H2806">
            <v>17331537</v>
          </cell>
          <cell r="J2806">
            <v>13690274</v>
          </cell>
        </row>
        <row r="2807">
          <cell r="A2807">
            <v>280540</v>
          </cell>
          <cell r="B2807" t="str">
            <v>SE</v>
          </cell>
          <cell r="C2807" t="str">
            <v>POÇO REDONDO</v>
          </cell>
          <cell r="D2807" t="str">
            <v>280540</v>
          </cell>
          <cell r="F2807">
            <v>62593636</v>
          </cell>
          <cell r="H2807">
            <v>67064610</v>
          </cell>
          <cell r="J2807">
            <v>53651688</v>
          </cell>
        </row>
        <row r="2808">
          <cell r="A2808">
            <v>280550</v>
          </cell>
          <cell r="B2808" t="str">
            <v>SE</v>
          </cell>
          <cell r="C2808" t="str">
            <v>POÇO VERDE</v>
          </cell>
          <cell r="D2808" t="str">
            <v>280550</v>
          </cell>
          <cell r="E2808">
            <v>110502</v>
          </cell>
          <cell r="F2808">
            <v>4309446</v>
          </cell>
          <cell r="G2808">
            <v>29927</v>
          </cell>
          <cell r="H2808">
            <v>6300268</v>
          </cell>
          <cell r="I2808">
            <v>32047</v>
          </cell>
          <cell r="J2808">
            <v>4263790</v>
          </cell>
        </row>
        <row r="2809">
          <cell r="A2809">
            <v>280560</v>
          </cell>
          <cell r="B2809" t="str">
            <v>SE</v>
          </cell>
          <cell r="C2809" t="str">
            <v>PORTO DA FOLHA</v>
          </cell>
          <cell r="D2809" t="str">
            <v>280560</v>
          </cell>
          <cell r="E2809">
            <v>40935</v>
          </cell>
          <cell r="F2809">
            <v>46992864</v>
          </cell>
          <cell r="G2809">
            <v>22892</v>
          </cell>
          <cell r="H2809">
            <v>47749653</v>
          </cell>
          <cell r="I2809">
            <v>22960</v>
          </cell>
          <cell r="J2809">
            <v>35702257</v>
          </cell>
        </row>
        <row r="2810">
          <cell r="A2810">
            <v>280570</v>
          </cell>
          <cell r="B2810" t="str">
            <v>SE</v>
          </cell>
          <cell r="C2810" t="str">
            <v>PROPRIÁ</v>
          </cell>
          <cell r="D2810" t="str">
            <v>280570</v>
          </cell>
          <cell r="E2810">
            <v>21601</v>
          </cell>
          <cell r="F2810">
            <v>12190283</v>
          </cell>
          <cell r="G2810">
            <v>97887</v>
          </cell>
          <cell r="H2810">
            <v>28097409</v>
          </cell>
          <cell r="I2810">
            <v>52433</v>
          </cell>
          <cell r="J2810">
            <v>28932868</v>
          </cell>
        </row>
        <row r="2811">
          <cell r="A2811">
            <v>280580</v>
          </cell>
          <cell r="B2811" t="str">
            <v>SE</v>
          </cell>
          <cell r="C2811" t="str">
            <v>RIACHÃO DO DANTAS</v>
          </cell>
          <cell r="D2811" t="str">
            <v>280580</v>
          </cell>
          <cell r="E2811">
            <v>8180</v>
          </cell>
          <cell r="F2811">
            <v>16683983</v>
          </cell>
          <cell r="G2811">
            <v>16890</v>
          </cell>
          <cell r="H2811">
            <v>18438091</v>
          </cell>
          <cell r="I2811">
            <v>43172</v>
          </cell>
          <cell r="J2811">
            <v>18382797</v>
          </cell>
        </row>
        <row r="2812">
          <cell r="A2812">
            <v>280590</v>
          </cell>
          <cell r="B2812" t="str">
            <v>SE</v>
          </cell>
          <cell r="C2812" t="str">
            <v>RIACHUELO</v>
          </cell>
          <cell r="D2812" t="str">
            <v>280590</v>
          </cell>
          <cell r="E2812">
            <v>335862</v>
          </cell>
          <cell r="F2812">
            <v>26922513</v>
          </cell>
          <cell r="G2812">
            <v>123838</v>
          </cell>
          <cell r="H2812">
            <v>31330085</v>
          </cell>
          <cell r="I2812">
            <v>145235</v>
          </cell>
          <cell r="J2812">
            <v>26227229</v>
          </cell>
        </row>
        <row r="2813">
          <cell r="A2813">
            <v>280600</v>
          </cell>
          <cell r="B2813" t="str">
            <v>SE</v>
          </cell>
          <cell r="C2813" t="str">
            <v>RIBEIRÓPOLIS</v>
          </cell>
          <cell r="D2813" t="str">
            <v>280600</v>
          </cell>
          <cell r="E2813">
            <v>140</v>
          </cell>
          <cell r="F2813">
            <v>5203619</v>
          </cell>
          <cell r="G2813">
            <v>92839</v>
          </cell>
          <cell r="H2813">
            <v>8021464</v>
          </cell>
          <cell r="I2813">
            <v>61381</v>
          </cell>
          <cell r="J2813">
            <v>5042866</v>
          </cell>
        </row>
        <row r="2814">
          <cell r="A2814">
            <v>280610</v>
          </cell>
          <cell r="B2814" t="str">
            <v>SE</v>
          </cell>
          <cell r="C2814" t="str">
            <v>ROSÁRIO DO CATETE</v>
          </cell>
          <cell r="D2814" t="str">
            <v>280610</v>
          </cell>
          <cell r="E2814">
            <v>213561</v>
          </cell>
          <cell r="F2814">
            <v>11666842</v>
          </cell>
          <cell r="G2814">
            <v>209393</v>
          </cell>
          <cell r="H2814">
            <v>10912508</v>
          </cell>
          <cell r="I2814">
            <v>258449</v>
          </cell>
          <cell r="J2814">
            <v>9524003</v>
          </cell>
        </row>
        <row r="2815">
          <cell r="A2815">
            <v>280620</v>
          </cell>
          <cell r="B2815" t="str">
            <v>SE</v>
          </cell>
          <cell r="C2815" t="str">
            <v>SALGADO</v>
          </cell>
          <cell r="D2815" t="str">
            <v>280620</v>
          </cell>
          <cell r="F2815">
            <v>12456248</v>
          </cell>
          <cell r="H2815">
            <v>13345980</v>
          </cell>
          <cell r="J2815">
            <v>10676784</v>
          </cell>
        </row>
        <row r="2816">
          <cell r="A2816">
            <v>280630</v>
          </cell>
          <cell r="B2816" t="str">
            <v>SE</v>
          </cell>
          <cell r="C2816" t="str">
            <v>SANTA LUZIA DO ITANHY</v>
          </cell>
          <cell r="D2816" t="str">
            <v>280630</v>
          </cell>
          <cell r="F2816">
            <v>7603047</v>
          </cell>
          <cell r="G2816">
            <v>980</v>
          </cell>
          <cell r="H2816">
            <v>13825301</v>
          </cell>
          <cell r="I2816">
            <v>845</v>
          </cell>
          <cell r="J2816">
            <v>12153291</v>
          </cell>
        </row>
        <row r="2817">
          <cell r="A2817">
            <v>280650</v>
          </cell>
          <cell r="B2817" t="str">
            <v>SE</v>
          </cell>
          <cell r="C2817" t="str">
            <v>SANTA ROSA DE LIMA</v>
          </cell>
          <cell r="D2817" t="str">
            <v>280650</v>
          </cell>
          <cell r="F2817">
            <v>8480164</v>
          </cell>
          <cell r="H2817">
            <v>9085890</v>
          </cell>
          <cell r="J2817">
            <v>7268712</v>
          </cell>
        </row>
        <row r="2818">
          <cell r="A2818">
            <v>280640</v>
          </cell>
          <cell r="B2818" t="str">
            <v>SE</v>
          </cell>
          <cell r="C2818" t="str">
            <v>SANTANA DO SÃO FRANCISCO</v>
          </cell>
          <cell r="D2818" t="str">
            <v>280640</v>
          </cell>
          <cell r="E2818">
            <v>99790</v>
          </cell>
          <cell r="F2818">
            <v>4822278</v>
          </cell>
          <cell r="G2818">
            <v>92952</v>
          </cell>
          <cell r="H2818">
            <v>12546071</v>
          </cell>
          <cell r="I2818">
            <v>67514</v>
          </cell>
          <cell r="J2818">
            <v>10038094</v>
          </cell>
        </row>
        <row r="2819">
          <cell r="A2819">
            <v>280660</v>
          </cell>
          <cell r="B2819" t="str">
            <v>SE</v>
          </cell>
          <cell r="C2819" t="str">
            <v>SANTO AMARO DAS BROTAS</v>
          </cell>
          <cell r="D2819" t="str">
            <v>280660</v>
          </cell>
          <cell r="F2819">
            <v>12830285</v>
          </cell>
          <cell r="H2819">
            <v>13737414</v>
          </cell>
          <cell r="J2819">
            <v>11016129</v>
          </cell>
        </row>
        <row r="2820">
          <cell r="A2820">
            <v>280670</v>
          </cell>
          <cell r="B2820" t="str">
            <v>SE</v>
          </cell>
          <cell r="C2820" t="str">
            <v>SÃO CRISTÓVÃO</v>
          </cell>
          <cell r="D2820" t="str">
            <v>280670</v>
          </cell>
          <cell r="E2820">
            <v>1403449</v>
          </cell>
          <cell r="F2820">
            <v>64948304</v>
          </cell>
          <cell r="G2820">
            <v>1000122</v>
          </cell>
          <cell r="H2820">
            <v>123314199</v>
          </cell>
          <cell r="I2820">
            <v>698043</v>
          </cell>
          <cell r="J2820">
            <v>91211502</v>
          </cell>
        </row>
        <row r="2821">
          <cell r="A2821">
            <v>280680</v>
          </cell>
          <cell r="B2821" t="str">
            <v>SE</v>
          </cell>
          <cell r="C2821" t="str">
            <v>SÃO DOMINGOS</v>
          </cell>
          <cell r="D2821" t="str">
            <v>280680</v>
          </cell>
          <cell r="E2821">
            <v>37468</v>
          </cell>
          <cell r="F2821">
            <v>25653429</v>
          </cell>
          <cell r="G2821">
            <v>8083</v>
          </cell>
          <cell r="H2821">
            <v>28456616</v>
          </cell>
          <cell r="I2821">
            <v>2621</v>
          </cell>
          <cell r="J2821">
            <v>21663243</v>
          </cell>
        </row>
        <row r="2822">
          <cell r="A2822">
            <v>280690</v>
          </cell>
          <cell r="B2822" t="str">
            <v>SE</v>
          </cell>
          <cell r="C2822" t="str">
            <v>SÃO FRANCISCO</v>
          </cell>
          <cell r="D2822" t="str">
            <v>280690</v>
          </cell>
          <cell r="E2822">
            <v>13160</v>
          </cell>
          <cell r="F2822">
            <v>43817515</v>
          </cell>
          <cell r="G2822">
            <v>25920</v>
          </cell>
          <cell r="H2822">
            <v>48988540</v>
          </cell>
          <cell r="J2822">
            <v>40949251</v>
          </cell>
        </row>
        <row r="2823">
          <cell r="A2823">
            <v>280700</v>
          </cell>
          <cell r="B2823" t="str">
            <v>SE</v>
          </cell>
          <cell r="C2823" t="str">
            <v>SÃO MIGUEL DO ALEIXO</v>
          </cell>
          <cell r="D2823" t="str">
            <v>280700</v>
          </cell>
          <cell r="E2823">
            <v>3378</v>
          </cell>
          <cell r="F2823">
            <v>15857844</v>
          </cell>
          <cell r="G2823">
            <v>3674</v>
          </cell>
          <cell r="H2823">
            <v>16484041</v>
          </cell>
          <cell r="I2823">
            <v>4490</v>
          </cell>
          <cell r="J2823">
            <v>12769252</v>
          </cell>
        </row>
        <row r="2824">
          <cell r="A2824">
            <v>280710</v>
          </cell>
          <cell r="B2824" t="str">
            <v>SE</v>
          </cell>
          <cell r="C2824" t="str">
            <v>SIMÃO DIAS</v>
          </cell>
          <cell r="D2824" t="str">
            <v>280710</v>
          </cell>
          <cell r="E2824">
            <v>33429</v>
          </cell>
          <cell r="F2824">
            <v>15931190</v>
          </cell>
          <cell r="G2824">
            <v>41415</v>
          </cell>
          <cell r="H2824">
            <v>36282555</v>
          </cell>
          <cell r="I2824">
            <v>29030</v>
          </cell>
          <cell r="J2824">
            <v>26025423</v>
          </cell>
        </row>
        <row r="2825">
          <cell r="A2825">
            <v>280720</v>
          </cell>
          <cell r="B2825" t="str">
            <v>SE</v>
          </cell>
          <cell r="C2825" t="str">
            <v>SIRIRI</v>
          </cell>
          <cell r="D2825" t="str">
            <v>280720</v>
          </cell>
          <cell r="E2825">
            <v>899</v>
          </cell>
          <cell r="F2825">
            <v>10690180</v>
          </cell>
          <cell r="H2825">
            <v>11609768</v>
          </cell>
          <cell r="J2825">
            <v>8964141</v>
          </cell>
        </row>
        <row r="2826">
          <cell r="A2826">
            <v>280730</v>
          </cell>
          <cell r="B2826" t="str">
            <v>SE</v>
          </cell>
          <cell r="C2826" t="str">
            <v>TELHA</v>
          </cell>
          <cell r="D2826" t="str">
            <v>280730</v>
          </cell>
          <cell r="E2826">
            <v>418</v>
          </cell>
          <cell r="F2826">
            <v>6544631</v>
          </cell>
          <cell r="G2826">
            <v>3783</v>
          </cell>
          <cell r="H2826">
            <v>9063809</v>
          </cell>
          <cell r="I2826">
            <v>1266</v>
          </cell>
          <cell r="J2826">
            <v>6976610</v>
          </cell>
        </row>
        <row r="2827">
          <cell r="A2827">
            <v>280740</v>
          </cell>
          <cell r="B2827" t="str">
            <v>SE</v>
          </cell>
          <cell r="C2827" t="str">
            <v>TOBIAS BARRETO</v>
          </cell>
          <cell r="D2827" t="str">
            <v>280740</v>
          </cell>
          <cell r="E2827">
            <v>24769</v>
          </cell>
          <cell r="F2827">
            <v>60484503</v>
          </cell>
          <cell r="G2827">
            <v>95062</v>
          </cell>
          <cell r="H2827">
            <v>68102302</v>
          </cell>
          <cell r="I2827">
            <v>81198</v>
          </cell>
          <cell r="J2827">
            <v>59770510</v>
          </cell>
        </row>
        <row r="2828">
          <cell r="A2828">
            <v>280750</v>
          </cell>
          <cell r="B2828" t="str">
            <v>SE</v>
          </cell>
          <cell r="C2828" t="str">
            <v>TOMAR DO GERU</v>
          </cell>
          <cell r="D2828" t="str">
            <v>280750</v>
          </cell>
          <cell r="F2828">
            <v>13346646</v>
          </cell>
          <cell r="H2828">
            <v>14651993</v>
          </cell>
          <cell r="J2828">
            <v>13040046</v>
          </cell>
        </row>
        <row r="2829">
          <cell r="A2829">
            <v>280760</v>
          </cell>
          <cell r="B2829" t="str">
            <v>SE</v>
          </cell>
          <cell r="C2829" t="str">
            <v>UMBAÚBA</v>
          </cell>
          <cell r="D2829" t="str">
            <v>280760</v>
          </cell>
          <cell r="F2829">
            <v>33578244</v>
          </cell>
          <cell r="G2829">
            <v>1404119</v>
          </cell>
          <cell r="H2829">
            <v>23737048</v>
          </cell>
          <cell r="J2829">
            <v>14311418</v>
          </cell>
        </row>
        <row r="2830">
          <cell r="A2830">
            <v>170025</v>
          </cell>
          <cell r="B2830" t="str">
            <v>TO</v>
          </cell>
          <cell r="C2830" t="str">
            <v>ABREULÂNDIA</v>
          </cell>
          <cell r="D2830" t="str">
            <v>170025</v>
          </cell>
          <cell r="F2830">
            <v>3191839</v>
          </cell>
          <cell r="G2830">
            <v>1137</v>
          </cell>
          <cell r="H2830">
            <v>4246104</v>
          </cell>
          <cell r="I2830">
            <v>8485</v>
          </cell>
          <cell r="J2830">
            <v>2749030</v>
          </cell>
        </row>
        <row r="2831">
          <cell r="A2831">
            <v>170030</v>
          </cell>
          <cell r="B2831" t="str">
            <v>TO</v>
          </cell>
          <cell r="C2831" t="str">
            <v>AGUIARNÓPOLIS</v>
          </cell>
          <cell r="D2831" t="str">
            <v>170030</v>
          </cell>
          <cell r="E2831">
            <v>29905</v>
          </cell>
          <cell r="F2831">
            <v>3818999</v>
          </cell>
          <cell r="G2831">
            <v>27496</v>
          </cell>
          <cell r="H2831">
            <v>3758981</v>
          </cell>
          <cell r="I2831">
            <v>22041</v>
          </cell>
          <cell r="J2831">
            <v>2689853</v>
          </cell>
        </row>
        <row r="2832">
          <cell r="A2832">
            <v>170035</v>
          </cell>
          <cell r="B2832" t="str">
            <v>TO</v>
          </cell>
          <cell r="C2832" t="str">
            <v>ALIANÇA DO TOCANTINS</v>
          </cell>
          <cell r="D2832" t="str">
            <v>170035</v>
          </cell>
          <cell r="E2832">
            <v>34197</v>
          </cell>
          <cell r="F2832">
            <v>11414971</v>
          </cell>
          <cell r="G2832">
            <v>86054</v>
          </cell>
          <cell r="H2832">
            <v>10051011</v>
          </cell>
          <cell r="I2832">
            <v>26243</v>
          </cell>
          <cell r="J2832">
            <v>6153479</v>
          </cell>
        </row>
        <row r="2833">
          <cell r="A2833">
            <v>170040</v>
          </cell>
          <cell r="B2833" t="str">
            <v>TO</v>
          </cell>
          <cell r="C2833" t="str">
            <v>ALMAS</v>
          </cell>
          <cell r="D2833" t="str">
            <v>170040</v>
          </cell>
          <cell r="E2833">
            <v>9572</v>
          </cell>
          <cell r="F2833">
            <v>8848767</v>
          </cell>
          <cell r="G2833">
            <v>4825</v>
          </cell>
          <cell r="H2833">
            <v>9706641</v>
          </cell>
          <cell r="I2833">
            <v>16445</v>
          </cell>
          <cell r="J2833">
            <v>7750042</v>
          </cell>
        </row>
        <row r="2834">
          <cell r="A2834">
            <v>170070</v>
          </cell>
          <cell r="B2834" t="str">
            <v>TO</v>
          </cell>
          <cell r="C2834" t="str">
            <v>ALVORADA</v>
          </cell>
          <cell r="D2834" t="str">
            <v>170070</v>
          </cell>
          <cell r="E2834">
            <v>105924</v>
          </cell>
          <cell r="F2834">
            <v>24653953</v>
          </cell>
          <cell r="G2834">
            <v>153531</v>
          </cell>
          <cell r="H2834">
            <v>23436081</v>
          </cell>
          <cell r="I2834">
            <v>87005</v>
          </cell>
          <cell r="J2834">
            <v>16570517</v>
          </cell>
        </row>
        <row r="2835">
          <cell r="A2835">
            <v>170100</v>
          </cell>
          <cell r="B2835" t="str">
            <v>TO</v>
          </cell>
          <cell r="C2835" t="str">
            <v>ANANÁS</v>
          </cell>
          <cell r="D2835" t="str">
            <v>170100</v>
          </cell>
          <cell r="E2835">
            <v>3726</v>
          </cell>
          <cell r="F2835">
            <v>3657543</v>
          </cell>
          <cell r="G2835">
            <v>71411</v>
          </cell>
          <cell r="H2835">
            <v>2418834</v>
          </cell>
          <cell r="I2835">
            <v>143</v>
          </cell>
          <cell r="J2835">
            <v>1565314</v>
          </cell>
        </row>
        <row r="2836">
          <cell r="A2836">
            <v>170105</v>
          </cell>
          <cell r="B2836" t="str">
            <v>TO</v>
          </cell>
          <cell r="C2836" t="str">
            <v>ANGICO</v>
          </cell>
          <cell r="D2836" t="str">
            <v>170105</v>
          </cell>
          <cell r="E2836">
            <v>3704</v>
          </cell>
          <cell r="F2836">
            <v>1016052</v>
          </cell>
          <cell r="G2836">
            <v>1562</v>
          </cell>
          <cell r="H2836">
            <v>1513446</v>
          </cell>
          <cell r="I2836">
            <v>2892</v>
          </cell>
          <cell r="J2836">
            <v>1069878</v>
          </cell>
        </row>
        <row r="2837">
          <cell r="A2837">
            <v>170110</v>
          </cell>
          <cell r="B2837" t="str">
            <v>TO</v>
          </cell>
          <cell r="C2837" t="str">
            <v>APARECIDA DO RIO NEGRO</v>
          </cell>
          <cell r="D2837" t="str">
            <v>170110</v>
          </cell>
          <cell r="E2837">
            <v>48531</v>
          </cell>
          <cell r="F2837">
            <v>2351630</v>
          </cell>
          <cell r="G2837">
            <v>3295</v>
          </cell>
          <cell r="H2837">
            <v>4071419</v>
          </cell>
          <cell r="I2837">
            <v>10225</v>
          </cell>
          <cell r="J2837">
            <v>2353426</v>
          </cell>
        </row>
        <row r="2838">
          <cell r="A2838">
            <v>170130</v>
          </cell>
          <cell r="B2838" t="str">
            <v>TO</v>
          </cell>
          <cell r="C2838" t="str">
            <v>ARAGOMINAS</v>
          </cell>
          <cell r="D2838" t="str">
            <v>170130</v>
          </cell>
          <cell r="E2838">
            <v>382</v>
          </cell>
          <cell r="F2838">
            <v>15062450</v>
          </cell>
          <cell r="G2838">
            <v>226</v>
          </cell>
          <cell r="H2838">
            <v>15826573</v>
          </cell>
          <cell r="I2838">
            <v>31820</v>
          </cell>
          <cell r="J2838">
            <v>12767649</v>
          </cell>
        </row>
        <row r="2839">
          <cell r="A2839">
            <v>170190</v>
          </cell>
          <cell r="B2839" t="str">
            <v>TO</v>
          </cell>
          <cell r="C2839" t="str">
            <v>ARAGUACEMA</v>
          </cell>
          <cell r="D2839" t="str">
            <v>170190</v>
          </cell>
          <cell r="E2839">
            <v>449</v>
          </cell>
          <cell r="F2839">
            <v>901694</v>
          </cell>
          <cell r="G2839">
            <v>919</v>
          </cell>
          <cell r="H2839">
            <v>1729909</v>
          </cell>
          <cell r="I2839">
            <v>812</v>
          </cell>
          <cell r="J2839">
            <v>2437722</v>
          </cell>
        </row>
        <row r="2840">
          <cell r="A2840">
            <v>170200</v>
          </cell>
          <cell r="B2840" t="str">
            <v>TO</v>
          </cell>
          <cell r="C2840" t="str">
            <v>ARAGUAÇU</v>
          </cell>
          <cell r="D2840" t="str">
            <v>170200</v>
          </cell>
          <cell r="F2840">
            <v>6975700</v>
          </cell>
          <cell r="G2840">
            <v>5142</v>
          </cell>
          <cell r="H2840">
            <v>8031145</v>
          </cell>
          <cell r="I2840">
            <v>20454</v>
          </cell>
          <cell r="J2840">
            <v>5773391</v>
          </cell>
        </row>
        <row r="2841">
          <cell r="A2841">
            <v>170210</v>
          </cell>
          <cell r="B2841" t="str">
            <v>TO</v>
          </cell>
          <cell r="C2841" t="str">
            <v>ARAGUAÍNA</v>
          </cell>
          <cell r="D2841" t="str">
            <v>170210</v>
          </cell>
          <cell r="E2841">
            <v>1979</v>
          </cell>
          <cell r="F2841">
            <v>64142115</v>
          </cell>
          <cell r="G2841">
            <v>3672</v>
          </cell>
          <cell r="H2841">
            <v>68718205</v>
          </cell>
          <cell r="I2841">
            <v>738</v>
          </cell>
          <cell r="J2841">
            <v>54932419</v>
          </cell>
        </row>
        <row r="2842">
          <cell r="A2842">
            <v>170215</v>
          </cell>
          <cell r="B2842" t="str">
            <v>TO</v>
          </cell>
          <cell r="C2842" t="str">
            <v>ARAGUANÃ</v>
          </cell>
          <cell r="D2842" t="str">
            <v>170215</v>
          </cell>
          <cell r="E2842">
            <v>206</v>
          </cell>
          <cell r="F2842">
            <v>8047511</v>
          </cell>
          <cell r="G2842">
            <v>180496</v>
          </cell>
          <cell r="H2842">
            <v>7542508</v>
          </cell>
          <cell r="I2842">
            <v>54059</v>
          </cell>
          <cell r="J2842">
            <v>3752201</v>
          </cell>
        </row>
        <row r="2843">
          <cell r="A2843">
            <v>170220</v>
          </cell>
          <cell r="B2843" t="str">
            <v>TO</v>
          </cell>
          <cell r="C2843" t="str">
            <v>ARAGUATINS</v>
          </cell>
          <cell r="D2843" t="str">
            <v>170220</v>
          </cell>
          <cell r="E2843">
            <v>14343</v>
          </cell>
          <cell r="F2843">
            <v>13810144</v>
          </cell>
          <cell r="G2843">
            <v>16435</v>
          </cell>
          <cell r="H2843">
            <v>12510196</v>
          </cell>
          <cell r="I2843">
            <v>4242</v>
          </cell>
          <cell r="J2843">
            <v>9637676</v>
          </cell>
        </row>
        <row r="2844">
          <cell r="A2844">
            <v>170230</v>
          </cell>
          <cell r="B2844" t="str">
            <v>TO</v>
          </cell>
          <cell r="C2844" t="str">
            <v>ARAPOEMA</v>
          </cell>
          <cell r="D2844" t="str">
            <v>170230</v>
          </cell>
          <cell r="E2844">
            <v>6820</v>
          </cell>
          <cell r="F2844">
            <v>13397739</v>
          </cell>
          <cell r="G2844">
            <v>15855</v>
          </cell>
          <cell r="H2844">
            <v>13509039</v>
          </cell>
          <cell r="I2844">
            <v>6809</v>
          </cell>
          <cell r="J2844">
            <v>9341157</v>
          </cell>
        </row>
        <row r="2845">
          <cell r="A2845">
            <v>170240</v>
          </cell>
          <cell r="B2845" t="str">
            <v>TO</v>
          </cell>
          <cell r="C2845" t="str">
            <v>ARRAIAS</v>
          </cell>
          <cell r="D2845" t="str">
            <v>170240</v>
          </cell>
          <cell r="E2845">
            <v>12350</v>
          </cell>
          <cell r="F2845">
            <v>3302244</v>
          </cell>
          <cell r="G2845">
            <v>4543</v>
          </cell>
          <cell r="H2845">
            <v>5440535</v>
          </cell>
          <cell r="I2845">
            <v>7819</v>
          </cell>
          <cell r="J2845">
            <v>5360520</v>
          </cell>
        </row>
        <row r="2846">
          <cell r="A2846">
            <v>170255</v>
          </cell>
          <cell r="B2846" t="str">
            <v>TO</v>
          </cell>
          <cell r="C2846" t="str">
            <v>AUGUSTINÓPOLIS</v>
          </cell>
          <cell r="D2846" t="str">
            <v>170255</v>
          </cell>
          <cell r="E2846">
            <v>10748</v>
          </cell>
          <cell r="F2846">
            <v>9638094</v>
          </cell>
          <cell r="G2846">
            <v>10047</v>
          </cell>
          <cell r="H2846">
            <v>8769448</v>
          </cell>
          <cell r="I2846">
            <v>29279</v>
          </cell>
          <cell r="J2846">
            <v>7521895</v>
          </cell>
        </row>
        <row r="2847">
          <cell r="A2847">
            <v>170270</v>
          </cell>
          <cell r="B2847" t="str">
            <v>TO</v>
          </cell>
          <cell r="C2847" t="str">
            <v>AURORA DO TOCANTINS</v>
          </cell>
          <cell r="D2847" t="str">
            <v>170270</v>
          </cell>
          <cell r="E2847">
            <v>8300</v>
          </cell>
          <cell r="F2847">
            <v>148319</v>
          </cell>
          <cell r="G2847">
            <v>857</v>
          </cell>
          <cell r="H2847">
            <v>301044</v>
          </cell>
          <cell r="J2847">
            <v>709084</v>
          </cell>
        </row>
        <row r="2848">
          <cell r="A2848">
            <v>170290</v>
          </cell>
          <cell r="B2848" t="str">
            <v>TO</v>
          </cell>
          <cell r="C2848" t="str">
            <v>AXIXÁ DO TOCANTINS</v>
          </cell>
          <cell r="D2848" t="str">
            <v>170290</v>
          </cell>
          <cell r="E2848">
            <v>1250</v>
          </cell>
          <cell r="F2848">
            <v>13662186</v>
          </cell>
          <cell r="G2848">
            <v>20</v>
          </cell>
          <cell r="H2848">
            <v>14694927</v>
          </cell>
          <cell r="I2848">
            <v>5442</v>
          </cell>
          <cell r="J2848">
            <v>11667816</v>
          </cell>
        </row>
        <row r="2849">
          <cell r="A2849">
            <v>170300</v>
          </cell>
          <cell r="B2849" t="str">
            <v>TO</v>
          </cell>
          <cell r="C2849" t="str">
            <v>BABAÇULÂNDIA</v>
          </cell>
          <cell r="D2849" t="str">
            <v>170300</v>
          </cell>
          <cell r="E2849">
            <v>204</v>
          </cell>
          <cell r="F2849">
            <v>4361009</v>
          </cell>
          <cell r="H2849">
            <v>5500640</v>
          </cell>
          <cell r="I2849">
            <v>24233</v>
          </cell>
          <cell r="J2849">
            <v>6799965</v>
          </cell>
        </row>
        <row r="2850">
          <cell r="A2850">
            <v>170305</v>
          </cell>
          <cell r="B2850" t="str">
            <v>TO</v>
          </cell>
          <cell r="C2850" t="str">
            <v>BANDEIRANTES DO TOCANTINS</v>
          </cell>
          <cell r="D2850" t="str">
            <v>170305</v>
          </cell>
          <cell r="E2850">
            <v>2676</v>
          </cell>
          <cell r="F2850">
            <v>5161612</v>
          </cell>
          <cell r="G2850">
            <v>3635</v>
          </cell>
          <cell r="H2850">
            <v>4925359</v>
          </cell>
          <cell r="I2850">
            <v>4889</v>
          </cell>
          <cell r="J2850">
            <v>3940333</v>
          </cell>
        </row>
        <row r="2851">
          <cell r="A2851">
            <v>170307</v>
          </cell>
          <cell r="B2851" t="str">
            <v>TO</v>
          </cell>
          <cell r="C2851" t="str">
            <v>BARRA DO OURO</v>
          </cell>
          <cell r="D2851" t="str">
            <v>170307</v>
          </cell>
          <cell r="E2851">
            <v>30180</v>
          </cell>
          <cell r="F2851">
            <v>1611636</v>
          </cell>
          <cell r="G2851">
            <v>29819</v>
          </cell>
          <cell r="H2851">
            <v>2192798</v>
          </cell>
          <cell r="I2851">
            <v>4513</v>
          </cell>
          <cell r="J2851">
            <v>1557220</v>
          </cell>
        </row>
        <row r="2852">
          <cell r="A2852">
            <v>170310</v>
          </cell>
          <cell r="B2852" t="str">
            <v>TO</v>
          </cell>
          <cell r="C2852" t="str">
            <v>BARROLÂNDIA</v>
          </cell>
          <cell r="D2852" t="str">
            <v>170310</v>
          </cell>
          <cell r="E2852">
            <v>8547</v>
          </cell>
          <cell r="F2852">
            <v>4142392</v>
          </cell>
          <cell r="G2852">
            <v>2963</v>
          </cell>
          <cell r="H2852">
            <v>6875476</v>
          </cell>
          <cell r="I2852">
            <v>828</v>
          </cell>
          <cell r="J2852">
            <v>4515695</v>
          </cell>
        </row>
        <row r="2853">
          <cell r="A2853">
            <v>170320</v>
          </cell>
          <cell r="B2853" t="str">
            <v>TO</v>
          </cell>
          <cell r="C2853" t="str">
            <v>BERNARDO SAYÃO</v>
          </cell>
          <cell r="D2853" t="str">
            <v>170320</v>
          </cell>
          <cell r="E2853">
            <v>15216</v>
          </cell>
          <cell r="F2853">
            <v>1092937</v>
          </cell>
          <cell r="G2853">
            <v>12329</v>
          </cell>
          <cell r="H2853">
            <v>3153704</v>
          </cell>
          <cell r="I2853">
            <v>3477</v>
          </cell>
          <cell r="J2853">
            <v>3858847</v>
          </cell>
        </row>
        <row r="2854">
          <cell r="A2854">
            <v>170330</v>
          </cell>
          <cell r="B2854" t="str">
            <v>TO</v>
          </cell>
          <cell r="C2854" t="str">
            <v>BOM JESUS DO TOCANTINS</v>
          </cell>
          <cell r="D2854" t="str">
            <v>170330</v>
          </cell>
          <cell r="E2854">
            <v>2142</v>
          </cell>
          <cell r="F2854">
            <v>6047993</v>
          </cell>
          <cell r="G2854">
            <v>68354</v>
          </cell>
          <cell r="H2854">
            <v>6901972</v>
          </cell>
          <cell r="I2854">
            <v>75728</v>
          </cell>
          <cell r="J2854">
            <v>3619775</v>
          </cell>
        </row>
        <row r="2855">
          <cell r="A2855">
            <v>170360</v>
          </cell>
          <cell r="B2855" t="str">
            <v>TO</v>
          </cell>
          <cell r="C2855" t="str">
            <v>BRASILÂNDIA DO TOCANTINS</v>
          </cell>
          <cell r="D2855" t="str">
            <v>170360</v>
          </cell>
          <cell r="E2855">
            <v>4149</v>
          </cell>
          <cell r="F2855">
            <v>710101</v>
          </cell>
          <cell r="G2855">
            <v>2744</v>
          </cell>
          <cell r="H2855">
            <v>580596</v>
          </cell>
          <cell r="I2855">
            <v>2629</v>
          </cell>
          <cell r="J2855">
            <v>344703</v>
          </cell>
        </row>
        <row r="2856">
          <cell r="A2856">
            <v>170370</v>
          </cell>
          <cell r="B2856" t="str">
            <v>TO</v>
          </cell>
          <cell r="C2856" t="str">
            <v>BREJINHO DE NAZARÉ</v>
          </cell>
          <cell r="D2856" t="str">
            <v>170370</v>
          </cell>
          <cell r="F2856">
            <v>140</v>
          </cell>
          <cell r="H2856">
            <v>210</v>
          </cell>
          <cell r="J2856">
            <v>120</v>
          </cell>
        </row>
        <row r="2857">
          <cell r="A2857">
            <v>170380</v>
          </cell>
          <cell r="B2857" t="str">
            <v>TO</v>
          </cell>
          <cell r="C2857" t="str">
            <v>BURITI DO TOCANTINS</v>
          </cell>
          <cell r="D2857" t="str">
            <v>170380</v>
          </cell>
          <cell r="E2857">
            <v>21465</v>
          </cell>
          <cell r="F2857">
            <v>2179309</v>
          </cell>
          <cell r="G2857">
            <v>3034</v>
          </cell>
          <cell r="H2857">
            <v>3331130</v>
          </cell>
          <cell r="I2857">
            <v>75858</v>
          </cell>
          <cell r="J2857">
            <v>5402493</v>
          </cell>
        </row>
        <row r="2858">
          <cell r="A2858">
            <v>170382</v>
          </cell>
          <cell r="B2858" t="str">
            <v>TO</v>
          </cell>
          <cell r="C2858" t="str">
            <v>CACHOEIRINHA</v>
          </cell>
          <cell r="D2858" t="str">
            <v>170382</v>
          </cell>
          <cell r="E2858">
            <v>3539</v>
          </cell>
          <cell r="F2858">
            <v>1846131</v>
          </cell>
          <cell r="H2858">
            <v>3917371</v>
          </cell>
          <cell r="I2858">
            <v>98</v>
          </cell>
          <cell r="J2858">
            <v>3297430</v>
          </cell>
        </row>
        <row r="2859">
          <cell r="A2859">
            <v>170384</v>
          </cell>
          <cell r="B2859" t="str">
            <v>TO</v>
          </cell>
          <cell r="C2859" t="str">
            <v>CAMPOS LINDOS</v>
          </cell>
          <cell r="D2859" t="str">
            <v>170384</v>
          </cell>
          <cell r="E2859">
            <v>6193</v>
          </cell>
          <cell r="F2859">
            <v>6484018</v>
          </cell>
          <cell r="G2859">
            <v>3375</v>
          </cell>
          <cell r="H2859">
            <v>7919683</v>
          </cell>
          <cell r="I2859">
            <v>4237</v>
          </cell>
          <cell r="J2859">
            <v>6500927</v>
          </cell>
        </row>
        <row r="2860">
          <cell r="A2860">
            <v>170386</v>
          </cell>
          <cell r="B2860" t="str">
            <v>TO</v>
          </cell>
          <cell r="C2860" t="str">
            <v>CARIRI DO TOCANTINS</v>
          </cell>
          <cell r="D2860" t="str">
            <v>170386</v>
          </cell>
          <cell r="E2860">
            <v>65794</v>
          </cell>
          <cell r="F2860">
            <v>20917007</v>
          </cell>
          <cell r="G2860">
            <v>104744</v>
          </cell>
          <cell r="H2860">
            <v>23602264</v>
          </cell>
          <cell r="I2860">
            <v>85779</v>
          </cell>
          <cell r="J2860">
            <v>16347035</v>
          </cell>
        </row>
        <row r="2861">
          <cell r="A2861">
            <v>170388</v>
          </cell>
          <cell r="B2861" t="str">
            <v>TO</v>
          </cell>
          <cell r="C2861" t="str">
            <v>CARMOLÂNDIA</v>
          </cell>
          <cell r="D2861" t="str">
            <v>170388</v>
          </cell>
          <cell r="E2861">
            <v>2730</v>
          </cell>
          <cell r="F2861">
            <v>1625823</v>
          </cell>
          <cell r="G2861">
            <v>1069</v>
          </cell>
          <cell r="H2861">
            <v>1604745</v>
          </cell>
          <cell r="J2861">
            <v>1283914</v>
          </cell>
        </row>
        <row r="2862">
          <cell r="A2862">
            <v>170389</v>
          </cell>
          <cell r="B2862" t="str">
            <v>TO</v>
          </cell>
          <cell r="C2862" t="str">
            <v>CARRASCO BONITO</v>
          </cell>
          <cell r="D2862" t="str">
            <v>170389</v>
          </cell>
          <cell r="E2862">
            <v>5</v>
          </cell>
          <cell r="F2862">
            <v>9011121</v>
          </cell>
          <cell r="G2862">
            <v>42</v>
          </cell>
          <cell r="H2862">
            <v>10009616</v>
          </cell>
          <cell r="I2862">
            <v>1170</v>
          </cell>
          <cell r="J2862">
            <v>8107339</v>
          </cell>
        </row>
        <row r="2863">
          <cell r="A2863">
            <v>170390</v>
          </cell>
          <cell r="B2863" t="str">
            <v>TO</v>
          </cell>
          <cell r="C2863" t="str">
            <v>CASEARA</v>
          </cell>
          <cell r="D2863" t="str">
            <v>170390</v>
          </cell>
          <cell r="E2863">
            <v>625</v>
          </cell>
          <cell r="F2863">
            <v>2077344</v>
          </cell>
          <cell r="G2863">
            <v>223</v>
          </cell>
          <cell r="H2863">
            <v>2501208</v>
          </cell>
          <cell r="I2863">
            <v>7899</v>
          </cell>
          <cell r="J2863">
            <v>2320447</v>
          </cell>
        </row>
        <row r="2864">
          <cell r="A2864">
            <v>170410</v>
          </cell>
          <cell r="B2864" t="str">
            <v>TO</v>
          </cell>
          <cell r="C2864" t="str">
            <v>CENTENÁRIO</v>
          </cell>
          <cell r="D2864" t="str">
            <v>170410</v>
          </cell>
          <cell r="E2864">
            <v>80737</v>
          </cell>
          <cell r="F2864">
            <v>5188572</v>
          </cell>
          <cell r="G2864">
            <v>2611</v>
          </cell>
          <cell r="H2864">
            <v>4335472</v>
          </cell>
          <cell r="I2864">
            <v>1224</v>
          </cell>
          <cell r="J2864">
            <v>3622153</v>
          </cell>
        </row>
        <row r="2865">
          <cell r="A2865">
            <v>170510</v>
          </cell>
          <cell r="B2865" t="str">
            <v>TO</v>
          </cell>
          <cell r="C2865" t="str">
            <v>CHAPADA DA NATIVIDADE</v>
          </cell>
          <cell r="D2865" t="str">
            <v>170510</v>
          </cell>
          <cell r="F2865">
            <v>148384</v>
          </cell>
          <cell r="H2865">
            <v>153922</v>
          </cell>
          <cell r="I2865">
            <v>17</v>
          </cell>
          <cell r="J2865">
            <v>122705</v>
          </cell>
        </row>
        <row r="2866">
          <cell r="A2866">
            <v>170460</v>
          </cell>
          <cell r="B2866" t="str">
            <v>TO</v>
          </cell>
          <cell r="C2866" t="str">
            <v>CHAPADA DE AREIA</v>
          </cell>
          <cell r="D2866" t="str">
            <v>170460</v>
          </cell>
          <cell r="F2866">
            <v>148260</v>
          </cell>
          <cell r="H2866">
            <v>158850</v>
          </cell>
          <cell r="J2866">
            <v>127080</v>
          </cell>
        </row>
        <row r="2867">
          <cell r="A2867">
            <v>170550</v>
          </cell>
          <cell r="B2867" t="str">
            <v>TO</v>
          </cell>
          <cell r="C2867" t="str">
            <v>COLINAS DO TOCANTINS</v>
          </cell>
          <cell r="D2867" t="str">
            <v>170550</v>
          </cell>
          <cell r="E2867">
            <v>26039</v>
          </cell>
          <cell r="F2867">
            <v>27486162</v>
          </cell>
          <cell r="G2867">
            <v>17413</v>
          </cell>
          <cell r="H2867">
            <v>27435763</v>
          </cell>
          <cell r="I2867">
            <v>7289</v>
          </cell>
          <cell r="J2867">
            <v>20815884</v>
          </cell>
        </row>
        <row r="2868">
          <cell r="A2868">
            <v>171670</v>
          </cell>
          <cell r="B2868" t="str">
            <v>TO</v>
          </cell>
          <cell r="C2868" t="str">
            <v>COLMÉIA</v>
          </cell>
          <cell r="D2868" t="str">
            <v>171670</v>
          </cell>
          <cell r="E2868">
            <v>1137</v>
          </cell>
          <cell r="F2868">
            <v>2371960</v>
          </cell>
          <cell r="G2868">
            <v>192</v>
          </cell>
          <cell r="H2868">
            <v>2053029</v>
          </cell>
          <cell r="I2868">
            <v>1176</v>
          </cell>
          <cell r="J2868">
            <v>1300874</v>
          </cell>
        </row>
        <row r="2869">
          <cell r="A2869">
            <v>170555</v>
          </cell>
          <cell r="B2869" t="str">
            <v>TO</v>
          </cell>
          <cell r="C2869" t="str">
            <v>COMBINADO</v>
          </cell>
          <cell r="D2869" t="str">
            <v>170555</v>
          </cell>
          <cell r="E2869">
            <v>2472</v>
          </cell>
          <cell r="F2869">
            <v>456855</v>
          </cell>
          <cell r="G2869">
            <v>500</v>
          </cell>
          <cell r="H2869">
            <v>914594</v>
          </cell>
          <cell r="J2869">
            <v>770269</v>
          </cell>
        </row>
        <row r="2870">
          <cell r="A2870">
            <v>170560</v>
          </cell>
          <cell r="B2870" t="str">
            <v>TO</v>
          </cell>
          <cell r="C2870" t="str">
            <v>CONCEIÇÃO DO TOCANTINS</v>
          </cell>
          <cell r="D2870" t="str">
            <v>170560</v>
          </cell>
          <cell r="F2870">
            <v>12044147</v>
          </cell>
          <cell r="H2870">
            <v>13849174</v>
          </cell>
          <cell r="I2870">
            <v>30</v>
          </cell>
          <cell r="J2870">
            <v>11558892</v>
          </cell>
        </row>
        <row r="2871">
          <cell r="A2871">
            <v>170600</v>
          </cell>
          <cell r="B2871" t="str">
            <v>TO</v>
          </cell>
          <cell r="C2871" t="str">
            <v>COUTO MAGALHÃES</v>
          </cell>
          <cell r="D2871" t="str">
            <v>170600</v>
          </cell>
          <cell r="E2871">
            <v>13007</v>
          </cell>
          <cell r="F2871">
            <v>2493907</v>
          </cell>
          <cell r="G2871">
            <v>8127</v>
          </cell>
          <cell r="H2871">
            <v>3748790</v>
          </cell>
          <cell r="I2871">
            <v>23290</v>
          </cell>
          <cell r="J2871">
            <v>2061801</v>
          </cell>
        </row>
        <row r="2872">
          <cell r="A2872">
            <v>170610</v>
          </cell>
          <cell r="B2872" t="str">
            <v>TO</v>
          </cell>
          <cell r="C2872" t="str">
            <v>CRISTALÂNDIA</v>
          </cell>
          <cell r="D2872" t="str">
            <v>170610</v>
          </cell>
          <cell r="E2872">
            <v>7079</v>
          </cell>
          <cell r="F2872">
            <v>1708588</v>
          </cell>
          <cell r="G2872">
            <v>7119</v>
          </cell>
          <cell r="H2872">
            <v>2725021</v>
          </cell>
          <cell r="I2872">
            <v>6574</v>
          </cell>
          <cell r="J2872">
            <v>1684690</v>
          </cell>
        </row>
        <row r="2873">
          <cell r="A2873">
            <v>170625</v>
          </cell>
          <cell r="B2873" t="str">
            <v>TO</v>
          </cell>
          <cell r="C2873" t="str">
            <v>CRIXÁS DO TOCANTINS</v>
          </cell>
          <cell r="D2873" t="str">
            <v>170625</v>
          </cell>
          <cell r="E2873">
            <v>24422</v>
          </cell>
          <cell r="F2873">
            <v>3478378</v>
          </cell>
          <cell r="G2873">
            <v>2789</v>
          </cell>
          <cell r="H2873">
            <v>3324943</v>
          </cell>
          <cell r="I2873">
            <v>4345</v>
          </cell>
          <cell r="J2873">
            <v>2648956</v>
          </cell>
        </row>
        <row r="2874">
          <cell r="A2874">
            <v>170650</v>
          </cell>
          <cell r="B2874" t="str">
            <v>TO</v>
          </cell>
          <cell r="C2874" t="str">
            <v>DARCINÓPOLIS</v>
          </cell>
          <cell r="D2874" t="str">
            <v>170650</v>
          </cell>
          <cell r="E2874">
            <v>261</v>
          </cell>
          <cell r="F2874">
            <v>134213</v>
          </cell>
          <cell r="G2874">
            <v>199526</v>
          </cell>
          <cell r="H2874">
            <v>857863</v>
          </cell>
          <cell r="I2874">
            <v>4617</v>
          </cell>
          <cell r="J2874">
            <v>986458</v>
          </cell>
        </row>
        <row r="2875">
          <cell r="A2875">
            <v>170700</v>
          </cell>
          <cell r="B2875" t="str">
            <v>TO</v>
          </cell>
          <cell r="C2875" t="str">
            <v>DIANÓPOLIS</v>
          </cell>
          <cell r="D2875" t="str">
            <v>170700</v>
          </cell>
          <cell r="E2875">
            <v>3890</v>
          </cell>
          <cell r="F2875">
            <v>26533450</v>
          </cell>
          <cell r="G2875">
            <v>109704</v>
          </cell>
          <cell r="H2875">
            <v>24441829</v>
          </cell>
          <cell r="I2875">
            <v>33023</v>
          </cell>
          <cell r="J2875">
            <v>20003072</v>
          </cell>
        </row>
        <row r="2876">
          <cell r="A2876">
            <v>170710</v>
          </cell>
          <cell r="B2876" t="str">
            <v>TO</v>
          </cell>
          <cell r="C2876" t="str">
            <v>DIVINÓPOLIS DO TOCANTINS</v>
          </cell>
          <cell r="D2876" t="str">
            <v>170710</v>
          </cell>
          <cell r="E2876">
            <v>12172</v>
          </cell>
          <cell r="F2876">
            <v>7491666</v>
          </cell>
          <cell r="G2876">
            <v>3762</v>
          </cell>
          <cell r="H2876">
            <v>6882593</v>
          </cell>
          <cell r="I2876">
            <v>3063</v>
          </cell>
          <cell r="J2876">
            <v>5224273</v>
          </cell>
        </row>
        <row r="2877">
          <cell r="A2877">
            <v>170720</v>
          </cell>
          <cell r="B2877" t="str">
            <v>TO</v>
          </cell>
          <cell r="C2877" t="str">
            <v>DOIS IRMÃOS DO TOCANTINS</v>
          </cell>
          <cell r="D2877" t="str">
            <v>170720</v>
          </cell>
          <cell r="E2877">
            <v>360</v>
          </cell>
          <cell r="F2877">
            <v>3410284</v>
          </cell>
          <cell r="G2877">
            <v>32</v>
          </cell>
          <cell r="H2877">
            <v>2255953</v>
          </cell>
          <cell r="I2877">
            <v>10541</v>
          </cell>
          <cell r="J2877">
            <v>4713690</v>
          </cell>
        </row>
        <row r="2878">
          <cell r="A2878">
            <v>170730</v>
          </cell>
          <cell r="B2878" t="str">
            <v>TO</v>
          </cell>
          <cell r="C2878" t="str">
            <v>DUERÉ</v>
          </cell>
          <cell r="D2878" t="str">
            <v>170730</v>
          </cell>
          <cell r="E2878">
            <v>5615</v>
          </cell>
          <cell r="F2878">
            <v>4346865</v>
          </cell>
          <cell r="G2878">
            <v>2894</v>
          </cell>
          <cell r="H2878">
            <v>7076691</v>
          </cell>
          <cell r="I2878">
            <v>1341</v>
          </cell>
          <cell r="J2878">
            <v>5656356</v>
          </cell>
        </row>
        <row r="2879">
          <cell r="A2879">
            <v>170740</v>
          </cell>
          <cell r="B2879" t="str">
            <v>TO</v>
          </cell>
          <cell r="C2879" t="str">
            <v>ESPERANTINA</v>
          </cell>
          <cell r="D2879" t="str">
            <v>170740</v>
          </cell>
          <cell r="E2879">
            <v>2140</v>
          </cell>
          <cell r="F2879">
            <v>945772</v>
          </cell>
          <cell r="G2879">
            <v>3851</v>
          </cell>
          <cell r="H2879">
            <v>1676573</v>
          </cell>
          <cell r="I2879">
            <v>1716</v>
          </cell>
          <cell r="J2879">
            <v>1087625</v>
          </cell>
        </row>
        <row r="2880">
          <cell r="A2880">
            <v>170755</v>
          </cell>
          <cell r="B2880" t="str">
            <v>TO</v>
          </cell>
          <cell r="C2880" t="str">
            <v>FÁTIMA</v>
          </cell>
          <cell r="D2880" t="str">
            <v>170755</v>
          </cell>
          <cell r="F2880">
            <v>2334310</v>
          </cell>
          <cell r="H2880">
            <v>1694662</v>
          </cell>
          <cell r="J2880">
            <v>1317430</v>
          </cell>
        </row>
        <row r="2881">
          <cell r="A2881">
            <v>170765</v>
          </cell>
          <cell r="B2881" t="str">
            <v>TO</v>
          </cell>
          <cell r="C2881" t="str">
            <v>FIGUEIRÓPOLIS</v>
          </cell>
          <cell r="D2881" t="str">
            <v>170765</v>
          </cell>
          <cell r="E2881">
            <v>1681</v>
          </cell>
          <cell r="F2881">
            <v>9686758</v>
          </cell>
          <cell r="G2881">
            <v>8033</v>
          </cell>
          <cell r="H2881">
            <v>9702950</v>
          </cell>
          <cell r="I2881">
            <v>5931</v>
          </cell>
          <cell r="J2881">
            <v>10576091</v>
          </cell>
        </row>
        <row r="2882">
          <cell r="A2882">
            <v>170770</v>
          </cell>
          <cell r="B2882" t="str">
            <v>TO</v>
          </cell>
          <cell r="C2882" t="str">
            <v>FILADÉLFIA</v>
          </cell>
          <cell r="D2882" t="str">
            <v>170770</v>
          </cell>
          <cell r="E2882">
            <v>2630</v>
          </cell>
          <cell r="F2882">
            <v>824003</v>
          </cell>
          <cell r="G2882">
            <v>4</v>
          </cell>
          <cell r="H2882">
            <v>678550</v>
          </cell>
          <cell r="I2882">
            <v>433</v>
          </cell>
          <cell r="J2882">
            <v>1064976</v>
          </cell>
        </row>
        <row r="2883">
          <cell r="A2883">
            <v>170820</v>
          </cell>
          <cell r="B2883" t="str">
            <v>TO</v>
          </cell>
          <cell r="C2883" t="str">
            <v>FORMOSO DO ARAGUAIA</v>
          </cell>
          <cell r="D2883" t="str">
            <v>170820</v>
          </cell>
          <cell r="E2883">
            <v>56038</v>
          </cell>
          <cell r="F2883">
            <v>13664133</v>
          </cell>
          <cell r="G2883">
            <v>30042</v>
          </cell>
          <cell r="H2883">
            <v>11681727</v>
          </cell>
          <cell r="I2883">
            <v>29791</v>
          </cell>
          <cell r="J2883">
            <v>8787494</v>
          </cell>
        </row>
        <row r="2884">
          <cell r="A2884">
            <v>170825</v>
          </cell>
          <cell r="B2884" t="str">
            <v>TO</v>
          </cell>
          <cell r="C2884" t="str">
            <v>FORTALEZA DO TABOCÃO</v>
          </cell>
          <cell r="D2884" t="str">
            <v>170825</v>
          </cell>
          <cell r="E2884">
            <v>4534</v>
          </cell>
          <cell r="F2884">
            <v>951947</v>
          </cell>
          <cell r="G2884">
            <v>2592</v>
          </cell>
          <cell r="H2884">
            <v>1790259</v>
          </cell>
          <cell r="I2884">
            <v>2275</v>
          </cell>
          <cell r="J2884">
            <v>1981457</v>
          </cell>
        </row>
        <row r="2885">
          <cell r="A2885">
            <v>170830</v>
          </cell>
          <cell r="B2885" t="str">
            <v>TO</v>
          </cell>
          <cell r="C2885" t="str">
            <v>GOIANORTE</v>
          </cell>
          <cell r="D2885" t="str">
            <v>170830</v>
          </cell>
          <cell r="E2885">
            <v>728</v>
          </cell>
          <cell r="F2885">
            <v>2501888</v>
          </cell>
          <cell r="G2885">
            <v>6793</v>
          </cell>
          <cell r="H2885">
            <v>2492709</v>
          </cell>
          <cell r="I2885">
            <v>2764</v>
          </cell>
          <cell r="J2885">
            <v>1671504</v>
          </cell>
        </row>
        <row r="2886">
          <cell r="A2886">
            <v>170900</v>
          </cell>
          <cell r="B2886" t="str">
            <v>TO</v>
          </cell>
          <cell r="C2886" t="str">
            <v>GOIATINS</v>
          </cell>
          <cell r="D2886" t="str">
            <v>170900</v>
          </cell>
          <cell r="E2886">
            <v>44354</v>
          </cell>
          <cell r="F2886">
            <v>7056423</v>
          </cell>
          <cell r="G2886">
            <v>25669</v>
          </cell>
          <cell r="H2886">
            <v>6006494</v>
          </cell>
          <cell r="I2886">
            <v>16779</v>
          </cell>
          <cell r="J2886">
            <v>4147284</v>
          </cell>
        </row>
        <row r="2887">
          <cell r="A2887">
            <v>170930</v>
          </cell>
          <cell r="B2887" t="str">
            <v>TO</v>
          </cell>
          <cell r="C2887" t="str">
            <v>GUARAÍ</v>
          </cell>
          <cell r="D2887" t="str">
            <v>170930</v>
          </cell>
          <cell r="E2887">
            <v>4015</v>
          </cell>
          <cell r="F2887">
            <v>29783265</v>
          </cell>
          <cell r="G2887">
            <v>4309</v>
          </cell>
          <cell r="H2887">
            <v>31740427</v>
          </cell>
          <cell r="I2887">
            <v>1010</v>
          </cell>
          <cell r="J2887">
            <v>22834538</v>
          </cell>
        </row>
        <row r="2888">
          <cell r="A2888">
            <v>170950</v>
          </cell>
          <cell r="B2888" t="str">
            <v>TO</v>
          </cell>
          <cell r="C2888" t="str">
            <v>GURUPI</v>
          </cell>
          <cell r="D2888" t="str">
            <v>170950</v>
          </cell>
          <cell r="E2888">
            <v>474425</v>
          </cell>
          <cell r="F2888">
            <v>100696377</v>
          </cell>
          <cell r="G2888">
            <v>667641</v>
          </cell>
          <cell r="H2888">
            <v>114660194</v>
          </cell>
          <cell r="I2888">
            <v>370484</v>
          </cell>
          <cell r="J2888">
            <v>91583380</v>
          </cell>
        </row>
        <row r="2889">
          <cell r="A2889">
            <v>170980</v>
          </cell>
          <cell r="B2889" t="str">
            <v>TO</v>
          </cell>
          <cell r="C2889" t="str">
            <v>IPUEIRAS</v>
          </cell>
          <cell r="D2889" t="str">
            <v>170980</v>
          </cell>
          <cell r="E2889">
            <v>196915</v>
          </cell>
          <cell r="F2889">
            <v>3362275</v>
          </cell>
          <cell r="H2889">
            <v>1470284</v>
          </cell>
          <cell r="I2889">
            <v>60</v>
          </cell>
          <cell r="J2889">
            <v>1603532</v>
          </cell>
        </row>
        <row r="2890">
          <cell r="A2890">
            <v>171050</v>
          </cell>
          <cell r="B2890" t="str">
            <v>TO</v>
          </cell>
          <cell r="C2890" t="str">
            <v>ITACAJÁ</v>
          </cell>
          <cell r="D2890" t="str">
            <v>171050</v>
          </cell>
          <cell r="F2890">
            <v>3535290</v>
          </cell>
          <cell r="H2890">
            <v>3746466</v>
          </cell>
          <cell r="J2890">
            <v>3103948</v>
          </cell>
        </row>
        <row r="2891">
          <cell r="A2891">
            <v>171070</v>
          </cell>
          <cell r="B2891" t="str">
            <v>TO</v>
          </cell>
          <cell r="C2891" t="str">
            <v>ITAGUATINS</v>
          </cell>
          <cell r="D2891" t="str">
            <v>171070</v>
          </cell>
          <cell r="F2891">
            <v>3096872</v>
          </cell>
          <cell r="G2891">
            <v>2</v>
          </cell>
          <cell r="H2891">
            <v>3236775</v>
          </cell>
          <cell r="I2891">
            <v>36395</v>
          </cell>
          <cell r="J2891">
            <v>1822216</v>
          </cell>
        </row>
        <row r="2892">
          <cell r="A2892">
            <v>171090</v>
          </cell>
          <cell r="B2892" t="str">
            <v>TO</v>
          </cell>
          <cell r="C2892" t="str">
            <v>ITAPIRATINS</v>
          </cell>
          <cell r="D2892" t="str">
            <v>171090</v>
          </cell>
          <cell r="E2892">
            <v>8674</v>
          </cell>
          <cell r="F2892">
            <v>2467079</v>
          </cell>
          <cell r="G2892">
            <v>8949</v>
          </cell>
          <cell r="H2892">
            <v>2500259</v>
          </cell>
          <cell r="I2892">
            <v>7973</v>
          </cell>
          <cell r="J2892">
            <v>2055543</v>
          </cell>
        </row>
        <row r="2893">
          <cell r="A2893">
            <v>171110</v>
          </cell>
          <cell r="B2893" t="str">
            <v>TO</v>
          </cell>
          <cell r="C2893" t="str">
            <v>ITAPORÃ DO TOCANTINS</v>
          </cell>
          <cell r="D2893" t="str">
            <v>171110</v>
          </cell>
          <cell r="E2893">
            <v>2030</v>
          </cell>
          <cell r="F2893">
            <v>2768058</v>
          </cell>
          <cell r="G2893">
            <v>1939</v>
          </cell>
          <cell r="H2893">
            <v>2610855</v>
          </cell>
          <cell r="I2893">
            <v>1357</v>
          </cell>
          <cell r="J2893">
            <v>1622721</v>
          </cell>
        </row>
        <row r="2894">
          <cell r="A2894">
            <v>171150</v>
          </cell>
          <cell r="B2894" t="str">
            <v>TO</v>
          </cell>
          <cell r="C2894" t="str">
            <v>JAÚ DO TOCANTINS</v>
          </cell>
          <cell r="D2894" t="str">
            <v>171150</v>
          </cell>
          <cell r="F2894">
            <v>4773445</v>
          </cell>
          <cell r="G2894">
            <v>11860</v>
          </cell>
          <cell r="H2894">
            <v>9968118</v>
          </cell>
          <cell r="I2894">
            <v>7194</v>
          </cell>
          <cell r="J2894">
            <v>8040409</v>
          </cell>
        </row>
        <row r="2895">
          <cell r="A2895">
            <v>171180</v>
          </cell>
          <cell r="B2895" t="str">
            <v>TO</v>
          </cell>
          <cell r="C2895" t="str">
            <v>JUARINA</v>
          </cell>
          <cell r="D2895" t="str">
            <v>171180</v>
          </cell>
          <cell r="E2895">
            <v>6789</v>
          </cell>
          <cell r="F2895">
            <v>2736431</v>
          </cell>
          <cell r="G2895">
            <v>887</v>
          </cell>
          <cell r="H2895">
            <v>2640053</v>
          </cell>
          <cell r="I2895">
            <v>1878</v>
          </cell>
          <cell r="J2895">
            <v>1934499</v>
          </cell>
        </row>
        <row r="2896">
          <cell r="A2896">
            <v>171190</v>
          </cell>
          <cell r="B2896" t="str">
            <v>TO</v>
          </cell>
          <cell r="C2896" t="str">
            <v>LAGOA DA CONFUSÃO</v>
          </cell>
          <cell r="D2896" t="str">
            <v>171190</v>
          </cell>
          <cell r="E2896">
            <v>18684</v>
          </cell>
          <cell r="F2896">
            <v>8367573</v>
          </cell>
          <cell r="G2896">
            <v>13541</v>
          </cell>
          <cell r="H2896">
            <v>9055228</v>
          </cell>
          <cell r="I2896">
            <v>21038</v>
          </cell>
          <cell r="J2896">
            <v>6624060</v>
          </cell>
        </row>
        <row r="2897">
          <cell r="A2897">
            <v>171195</v>
          </cell>
          <cell r="B2897" t="str">
            <v>TO</v>
          </cell>
          <cell r="C2897" t="str">
            <v>LAGOA DO TOCANTINS</v>
          </cell>
          <cell r="D2897" t="str">
            <v>171195</v>
          </cell>
          <cell r="E2897">
            <v>75661</v>
          </cell>
          <cell r="F2897">
            <v>1508396</v>
          </cell>
          <cell r="G2897">
            <v>4590</v>
          </cell>
          <cell r="H2897">
            <v>3546376</v>
          </cell>
          <cell r="I2897">
            <v>9207</v>
          </cell>
          <cell r="J2897">
            <v>3502560</v>
          </cell>
        </row>
        <row r="2898">
          <cell r="A2898">
            <v>171200</v>
          </cell>
          <cell r="B2898" t="str">
            <v>TO</v>
          </cell>
          <cell r="C2898" t="str">
            <v>LAJEADO</v>
          </cell>
          <cell r="D2898" t="str">
            <v>171200</v>
          </cell>
          <cell r="E2898">
            <v>459960</v>
          </cell>
          <cell r="F2898">
            <v>4276343</v>
          </cell>
          <cell r="G2898">
            <v>1697</v>
          </cell>
          <cell r="H2898">
            <v>2284998</v>
          </cell>
          <cell r="I2898">
            <v>2430</v>
          </cell>
          <cell r="J2898">
            <v>1720163</v>
          </cell>
        </row>
        <row r="2899">
          <cell r="A2899">
            <v>171215</v>
          </cell>
          <cell r="B2899" t="str">
            <v>TO</v>
          </cell>
          <cell r="C2899" t="str">
            <v>LAVANDEIRA</v>
          </cell>
          <cell r="D2899" t="str">
            <v>171215</v>
          </cell>
          <cell r="E2899">
            <v>63711</v>
          </cell>
          <cell r="F2899">
            <v>3587849</v>
          </cell>
          <cell r="G2899">
            <v>11770</v>
          </cell>
          <cell r="H2899">
            <v>2142047</v>
          </cell>
          <cell r="J2899">
            <v>1725935</v>
          </cell>
        </row>
        <row r="2900">
          <cell r="A2900">
            <v>171240</v>
          </cell>
          <cell r="B2900" t="str">
            <v>TO</v>
          </cell>
          <cell r="C2900" t="str">
            <v>LIZARDA</v>
          </cell>
          <cell r="D2900" t="str">
            <v>171240</v>
          </cell>
          <cell r="E2900">
            <v>800</v>
          </cell>
          <cell r="F2900">
            <v>8331011</v>
          </cell>
          <cell r="G2900">
            <v>1670</v>
          </cell>
          <cell r="H2900">
            <v>9143573</v>
          </cell>
          <cell r="I2900">
            <v>464</v>
          </cell>
          <cell r="J2900">
            <v>8267064</v>
          </cell>
        </row>
        <row r="2901">
          <cell r="A2901">
            <v>171245</v>
          </cell>
          <cell r="B2901" t="str">
            <v>TO</v>
          </cell>
          <cell r="C2901" t="str">
            <v>LUZINÓPOLIS</v>
          </cell>
          <cell r="D2901" t="str">
            <v>171245</v>
          </cell>
          <cell r="E2901">
            <v>47540</v>
          </cell>
          <cell r="F2901">
            <v>4378242</v>
          </cell>
          <cell r="G2901">
            <v>5754</v>
          </cell>
          <cell r="H2901">
            <v>3301973</v>
          </cell>
          <cell r="I2901">
            <v>3078</v>
          </cell>
          <cell r="J2901">
            <v>2219082</v>
          </cell>
        </row>
        <row r="2902">
          <cell r="A2902">
            <v>171250</v>
          </cell>
          <cell r="B2902" t="str">
            <v>TO</v>
          </cell>
          <cell r="C2902" t="str">
            <v>MARIANÓPOLIS DO TOCANTINS</v>
          </cell>
          <cell r="D2902" t="str">
            <v>171250</v>
          </cell>
          <cell r="E2902">
            <v>11788</v>
          </cell>
          <cell r="F2902">
            <v>2843505</v>
          </cell>
          <cell r="G2902">
            <v>2890</v>
          </cell>
          <cell r="H2902">
            <v>2892563</v>
          </cell>
          <cell r="I2902">
            <v>559</v>
          </cell>
          <cell r="J2902">
            <v>2452455</v>
          </cell>
        </row>
        <row r="2903">
          <cell r="A2903">
            <v>171270</v>
          </cell>
          <cell r="B2903" t="str">
            <v>TO</v>
          </cell>
          <cell r="C2903" t="str">
            <v>MATEIROS</v>
          </cell>
          <cell r="D2903" t="str">
            <v>171270</v>
          </cell>
          <cell r="E2903">
            <v>1842</v>
          </cell>
          <cell r="F2903">
            <v>16135673</v>
          </cell>
          <cell r="G2903">
            <v>142</v>
          </cell>
          <cell r="H2903">
            <v>17136795</v>
          </cell>
          <cell r="I2903">
            <v>5558</v>
          </cell>
          <cell r="J2903">
            <v>14331018</v>
          </cell>
        </row>
        <row r="2904">
          <cell r="A2904">
            <v>171280</v>
          </cell>
          <cell r="B2904" t="str">
            <v>TO</v>
          </cell>
          <cell r="C2904" t="str">
            <v>MAURILÂNDIA DO TOCANTINS</v>
          </cell>
          <cell r="D2904" t="str">
            <v>171280</v>
          </cell>
          <cell r="F2904">
            <v>3819749</v>
          </cell>
          <cell r="H2904">
            <v>4048256</v>
          </cell>
          <cell r="I2904">
            <v>5599</v>
          </cell>
          <cell r="J2904">
            <v>3354304</v>
          </cell>
        </row>
        <row r="2905">
          <cell r="A2905">
            <v>171320</v>
          </cell>
          <cell r="B2905" t="str">
            <v>TO</v>
          </cell>
          <cell r="C2905" t="str">
            <v>MIRACEMA DO TOCANTINS</v>
          </cell>
          <cell r="D2905" t="str">
            <v>171320</v>
          </cell>
          <cell r="E2905">
            <v>119195</v>
          </cell>
          <cell r="F2905">
            <v>15727957</v>
          </cell>
          <cell r="G2905">
            <v>134026</v>
          </cell>
          <cell r="H2905">
            <v>18897297</v>
          </cell>
          <cell r="I2905">
            <v>147808</v>
          </cell>
          <cell r="J2905">
            <v>16710479</v>
          </cell>
        </row>
        <row r="2906">
          <cell r="A2906">
            <v>171330</v>
          </cell>
          <cell r="B2906" t="str">
            <v>TO</v>
          </cell>
          <cell r="C2906" t="str">
            <v>MIRANORTE</v>
          </cell>
          <cell r="D2906" t="str">
            <v>171330</v>
          </cell>
          <cell r="E2906">
            <v>139937</v>
          </cell>
          <cell r="F2906">
            <v>8523815</v>
          </cell>
          <cell r="G2906">
            <v>34312</v>
          </cell>
          <cell r="H2906">
            <v>8976069</v>
          </cell>
          <cell r="I2906">
            <v>50206</v>
          </cell>
          <cell r="J2906">
            <v>6306972</v>
          </cell>
        </row>
        <row r="2907">
          <cell r="A2907">
            <v>171360</v>
          </cell>
          <cell r="B2907" t="str">
            <v>TO</v>
          </cell>
          <cell r="C2907" t="str">
            <v>MONTE DO CARMO</v>
          </cell>
          <cell r="D2907" t="str">
            <v>171360</v>
          </cell>
          <cell r="F2907">
            <v>202216</v>
          </cell>
          <cell r="H2907">
            <v>216660</v>
          </cell>
          <cell r="J2907">
            <v>173328</v>
          </cell>
        </row>
        <row r="2908">
          <cell r="A2908">
            <v>171370</v>
          </cell>
          <cell r="B2908" t="str">
            <v>TO</v>
          </cell>
          <cell r="C2908" t="str">
            <v>MONTE SANTO DO TOCANTINS</v>
          </cell>
          <cell r="D2908" t="str">
            <v>171370</v>
          </cell>
          <cell r="E2908">
            <v>98921</v>
          </cell>
          <cell r="F2908">
            <v>3846183</v>
          </cell>
          <cell r="G2908">
            <v>15231</v>
          </cell>
          <cell r="H2908">
            <v>3469813</v>
          </cell>
          <cell r="I2908">
            <v>25387</v>
          </cell>
          <cell r="J2908">
            <v>2619535</v>
          </cell>
        </row>
        <row r="2909">
          <cell r="A2909">
            <v>171395</v>
          </cell>
          <cell r="B2909" t="str">
            <v>TO</v>
          </cell>
          <cell r="C2909" t="str">
            <v>MURICILÂNDIA</v>
          </cell>
          <cell r="D2909" t="str">
            <v>171395</v>
          </cell>
          <cell r="E2909">
            <v>1528</v>
          </cell>
          <cell r="F2909">
            <v>3101827</v>
          </cell>
          <cell r="G2909">
            <v>3019</v>
          </cell>
          <cell r="H2909">
            <v>2894770</v>
          </cell>
          <cell r="I2909">
            <v>1714</v>
          </cell>
          <cell r="J2909">
            <v>2436624</v>
          </cell>
        </row>
        <row r="2910">
          <cell r="A2910">
            <v>171420</v>
          </cell>
          <cell r="B2910" t="str">
            <v>TO</v>
          </cell>
          <cell r="C2910" t="str">
            <v>NATIVIDADE</v>
          </cell>
          <cell r="D2910" t="str">
            <v>171420</v>
          </cell>
          <cell r="E2910">
            <v>20</v>
          </cell>
          <cell r="F2910">
            <v>527828</v>
          </cell>
          <cell r="G2910">
            <v>177</v>
          </cell>
          <cell r="H2910">
            <v>538823</v>
          </cell>
          <cell r="I2910">
            <v>40</v>
          </cell>
          <cell r="J2910">
            <v>427700</v>
          </cell>
        </row>
        <row r="2911">
          <cell r="A2911">
            <v>171430</v>
          </cell>
          <cell r="B2911" t="str">
            <v>TO</v>
          </cell>
          <cell r="C2911" t="str">
            <v>NAZARÉ</v>
          </cell>
          <cell r="D2911" t="str">
            <v>171430</v>
          </cell>
          <cell r="E2911">
            <v>4564</v>
          </cell>
          <cell r="F2911">
            <v>4725341</v>
          </cell>
          <cell r="G2911">
            <v>5060</v>
          </cell>
          <cell r="H2911">
            <v>5496929</v>
          </cell>
          <cell r="I2911">
            <v>4720</v>
          </cell>
          <cell r="J2911">
            <v>3998714</v>
          </cell>
        </row>
        <row r="2912">
          <cell r="A2912">
            <v>171488</v>
          </cell>
          <cell r="B2912" t="str">
            <v>TO</v>
          </cell>
          <cell r="C2912" t="str">
            <v>NOVA OLINDA</v>
          </cell>
          <cell r="D2912" t="str">
            <v>171488</v>
          </cell>
          <cell r="E2912">
            <v>20384</v>
          </cell>
          <cell r="F2912">
            <v>14116389</v>
          </cell>
          <cell r="G2912">
            <v>11514</v>
          </cell>
          <cell r="H2912">
            <v>13889362</v>
          </cell>
          <cell r="I2912">
            <v>21118</v>
          </cell>
          <cell r="J2912">
            <v>9791582</v>
          </cell>
        </row>
        <row r="2913">
          <cell r="A2913">
            <v>171500</v>
          </cell>
          <cell r="B2913" t="str">
            <v>TO</v>
          </cell>
          <cell r="C2913" t="str">
            <v>NOVA ROSALÂNDIA</v>
          </cell>
          <cell r="D2913" t="str">
            <v>171500</v>
          </cell>
          <cell r="E2913">
            <v>41048</v>
          </cell>
          <cell r="F2913">
            <v>6156335</v>
          </cell>
          <cell r="G2913">
            <v>6910</v>
          </cell>
          <cell r="H2913">
            <v>9785544</v>
          </cell>
          <cell r="I2913">
            <v>24769</v>
          </cell>
          <cell r="J2913">
            <v>9929765</v>
          </cell>
        </row>
        <row r="2914">
          <cell r="A2914">
            <v>171510</v>
          </cell>
          <cell r="B2914" t="str">
            <v>TO</v>
          </cell>
          <cell r="C2914" t="str">
            <v>NOVO ACORDO</v>
          </cell>
          <cell r="D2914" t="str">
            <v>171510</v>
          </cell>
          <cell r="E2914">
            <v>12737</v>
          </cell>
          <cell r="F2914">
            <v>1244027</v>
          </cell>
          <cell r="G2914">
            <v>2104</v>
          </cell>
          <cell r="H2914">
            <v>1288821</v>
          </cell>
          <cell r="I2914">
            <v>21020</v>
          </cell>
          <cell r="J2914">
            <v>2090391</v>
          </cell>
        </row>
        <row r="2915">
          <cell r="A2915">
            <v>171515</v>
          </cell>
          <cell r="B2915" t="str">
            <v>TO</v>
          </cell>
          <cell r="C2915" t="str">
            <v>NOVO ALEGRE</v>
          </cell>
          <cell r="D2915" t="str">
            <v>171515</v>
          </cell>
          <cell r="E2915">
            <v>2030</v>
          </cell>
          <cell r="F2915">
            <v>1240878</v>
          </cell>
          <cell r="G2915">
            <v>2124</v>
          </cell>
          <cell r="H2915">
            <v>1508360</v>
          </cell>
          <cell r="I2915">
            <v>1180</v>
          </cell>
          <cell r="J2915">
            <v>1335902</v>
          </cell>
        </row>
        <row r="2916">
          <cell r="A2916">
            <v>171525</v>
          </cell>
          <cell r="B2916" t="str">
            <v>TO</v>
          </cell>
          <cell r="C2916" t="str">
            <v>NOVO JARDIM</v>
          </cell>
          <cell r="D2916" t="str">
            <v>171525</v>
          </cell>
          <cell r="F2916">
            <v>3144820</v>
          </cell>
          <cell r="H2916">
            <v>3530550</v>
          </cell>
          <cell r="J2916">
            <v>3635126</v>
          </cell>
        </row>
        <row r="2917">
          <cell r="A2917">
            <v>171550</v>
          </cell>
          <cell r="B2917" t="str">
            <v>TO</v>
          </cell>
          <cell r="C2917" t="str">
            <v>OLIVEIRA DE FÁTIMA</v>
          </cell>
          <cell r="D2917" t="str">
            <v>171550</v>
          </cell>
          <cell r="E2917">
            <v>4270</v>
          </cell>
          <cell r="F2917">
            <v>3743833</v>
          </cell>
          <cell r="G2917">
            <v>799</v>
          </cell>
          <cell r="H2917">
            <v>4553346</v>
          </cell>
          <cell r="I2917">
            <v>38345</v>
          </cell>
          <cell r="J2917">
            <v>3960687</v>
          </cell>
        </row>
        <row r="2918">
          <cell r="A2918">
            <v>172100</v>
          </cell>
          <cell r="B2918" t="str">
            <v>TO</v>
          </cell>
          <cell r="C2918" t="str">
            <v>PALMAS</v>
          </cell>
          <cell r="D2918" t="str">
            <v>172100</v>
          </cell>
          <cell r="E2918">
            <v>1444510</v>
          </cell>
          <cell r="F2918">
            <v>114009260</v>
          </cell>
          <cell r="G2918">
            <v>1319919</v>
          </cell>
          <cell r="H2918">
            <v>125302552</v>
          </cell>
          <cell r="I2918">
            <v>1107072</v>
          </cell>
          <cell r="J2918">
            <v>80519189</v>
          </cell>
        </row>
        <row r="2919">
          <cell r="A2919">
            <v>171570</v>
          </cell>
          <cell r="B2919" t="str">
            <v>TO</v>
          </cell>
          <cell r="C2919" t="str">
            <v>PALMEIRANTE</v>
          </cell>
          <cell r="D2919" t="str">
            <v>171570</v>
          </cell>
          <cell r="F2919">
            <v>10983592</v>
          </cell>
          <cell r="G2919">
            <v>77003</v>
          </cell>
          <cell r="H2919">
            <v>10717127</v>
          </cell>
          <cell r="I2919">
            <v>230</v>
          </cell>
          <cell r="J2919">
            <v>8336509</v>
          </cell>
        </row>
        <row r="2920">
          <cell r="A2920">
            <v>171380</v>
          </cell>
          <cell r="B2920" t="str">
            <v>TO</v>
          </cell>
          <cell r="C2920" t="str">
            <v>PALMEIRAS DO TOCANTINS</v>
          </cell>
          <cell r="D2920" t="str">
            <v>171380</v>
          </cell>
          <cell r="E2920">
            <v>5372</v>
          </cell>
          <cell r="F2920">
            <v>1222654</v>
          </cell>
          <cell r="G2920">
            <v>7281</v>
          </cell>
          <cell r="H2920">
            <v>2222423</v>
          </cell>
          <cell r="I2920">
            <v>13187</v>
          </cell>
          <cell r="J2920">
            <v>1641802</v>
          </cell>
        </row>
        <row r="2921">
          <cell r="A2921">
            <v>171575</v>
          </cell>
          <cell r="B2921" t="str">
            <v>TO</v>
          </cell>
          <cell r="C2921" t="str">
            <v>PALMEIRÓPOLIS</v>
          </cell>
          <cell r="D2921" t="str">
            <v>171575</v>
          </cell>
          <cell r="E2921">
            <v>7256</v>
          </cell>
          <cell r="F2921">
            <v>3162575</v>
          </cell>
          <cell r="G2921">
            <v>12759</v>
          </cell>
          <cell r="H2921">
            <v>2927429</v>
          </cell>
          <cell r="I2921">
            <v>8119</v>
          </cell>
          <cell r="J2921">
            <v>2316242</v>
          </cell>
        </row>
        <row r="2922">
          <cell r="A2922">
            <v>171610</v>
          </cell>
          <cell r="B2922" t="str">
            <v>TO</v>
          </cell>
          <cell r="C2922" t="str">
            <v>PARAÍSO DO TOCANTINS</v>
          </cell>
          <cell r="D2922" t="str">
            <v>171610</v>
          </cell>
          <cell r="E2922">
            <v>7413</v>
          </cell>
          <cell r="F2922">
            <v>24045207</v>
          </cell>
          <cell r="G2922">
            <v>114183</v>
          </cell>
          <cell r="H2922">
            <v>24651622</v>
          </cell>
          <cell r="I2922">
            <v>5411</v>
          </cell>
          <cell r="J2922">
            <v>16717967</v>
          </cell>
        </row>
        <row r="2923">
          <cell r="A2923">
            <v>171620</v>
          </cell>
          <cell r="B2923" t="str">
            <v>TO</v>
          </cell>
          <cell r="C2923" t="str">
            <v>PARANÃ</v>
          </cell>
          <cell r="D2923" t="str">
            <v>171620</v>
          </cell>
          <cell r="E2923">
            <v>463</v>
          </cell>
          <cell r="F2923">
            <v>9462089</v>
          </cell>
          <cell r="G2923">
            <v>27405</v>
          </cell>
          <cell r="H2923">
            <v>10012534</v>
          </cell>
          <cell r="I2923">
            <v>8390</v>
          </cell>
          <cell r="J2923">
            <v>6952008</v>
          </cell>
        </row>
        <row r="2924">
          <cell r="A2924">
            <v>171630</v>
          </cell>
          <cell r="B2924" t="str">
            <v>TO</v>
          </cell>
          <cell r="C2924" t="str">
            <v>PAU D'ARCO</v>
          </cell>
          <cell r="D2924" t="str">
            <v>171630</v>
          </cell>
          <cell r="E2924">
            <v>8820</v>
          </cell>
          <cell r="F2924">
            <v>1124749</v>
          </cell>
          <cell r="G2924">
            <v>20776</v>
          </cell>
          <cell r="H2924">
            <v>1715197</v>
          </cell>
          <cell r="I2924">
            <v>1550</v>
          </cell>
          <cell r="J2924">
            <v>1405974</v>
          </cell>
        </row>
        <row r="2925">
          <cell r="A2925">
            <v>171650</v>
          </cell>
          <cell r="B2925" t="str">
            <v>TO</v>
          </cell>
          <cell r="C2925" t="str">
            <v>PEDRO AFONSO</v>
          </cell>
          <cell r="D2925" t="str">
            <v>171650</v>
          </cell>
          <cell r="E2925">
            <v>33333</v>
          </cell>
          <cell r="F2925">
            <v>11574538</v>
          </cell>
          <cell r="G2925">
            <v>43069</v>
          </cell>
          <cell r="H2925">
            <v>17262600</v>
          </cell>
          <cell r="I2925">
            <v>59561</v>
          </cell>
          <cell r="J2925">
            <v>14402199</v>
          </cell>
        </row>
        <row r="2926">
          <cell r="A2926">
            <v>171660</v>
          </cell>
          <cell r="B2926" t="str">
            <v>TO</v>
          </cell>
          <cell r="C2926" t="str">
            <v>PEIXE</v>
          </cell>
          <cell r="D2926" t="str">
            <v>171660</v>
          </cell>
          <cell r="E2926">
            <v>7161</v>
          </cell>
          <cell r="F2926">
            <v>8956582</v>
          </cell>
          <cell r="G2926">
            <v>17889</v>
          </cell>
          <cell r="H2926">
            <v>9137969</v>
          </cell>
          <cell r="I2926">
            <v>11710</v>
          </cell>
          <cell r="J2926">
            <v>6255942</v>
          </cell>
        </row>
        <row r="2927">
          <cell r="A2927">
            <v>171665</v>
          </cell>
          <cell r="B2927" t="str">
            <v>TO</v>
          </cell>
          <cell r="C2927" t="str">
            <v>PEQUIZEIRO</v>
          </cell>
          <cell r="D2927" t="str">
            <v>171665</v>
          </cell>
          <cell r="F2927">
            <v>15998304</v>
          </cell>
          <cell r="H2927">
            <v>17141040</v>
          </cell>
          <cell r="J2927">
            <v>13712832</v>
          </cell>
        </row>
        <row r="2928">
          <cell r="A2928">
            <v>171700</v>
          </cell>
          <cell r="B2928" t="str">
            <v>TO</v>
          </cell>
          <cell r="C2928" t="str">
            <v>PINDORAMA DO TOCANTINS</v>
          </cell>
          <cell r="D2928" t="str">
            <v>171700</v>
          </cell>
          <cell r="E2928">
            <v>25718</v>
          </cell>
          <cell r="F2928">
            <v>1295013</v>
          </cell>
          <cell r="G2928">
            <v>1</v>
          </cell>
          <cell r="H2928">
            <v>952364</v>
          </cell>
          <cell r="J2928">
            <v>657528</v>
          </cell>
        </row>
        <row r="2929">
          <cell r="A2929">
            <v>171720</v>
          </cell>
          <cell r="B2929" t="str">
            <v>TO</v>
          </cell>
          <cell r="C2929" t="str">
            <v>PIRAQUÊ</v>
          </cell>
          <cell r="D2929" t="str">
            <v>171720</v>
          </cell>
          <cell r="F2929">
            <v>922264</v>
          </cell>
          <cell r="G2929">
            <v>1</v>
          </cell>
          <cell r="H2929">
            <v>988128</v>
          </cell>
          <cell r="I2929">
            <v>19471</v>
          </cell>
          <cell r="J2929">
            <v>537365</v>
          </cell>
        </row>
        <row r="2930">
          <cell r="A2930">
            <v>171750</v>
          </cell>
          <cell r="B2930" t="str">
            <v>TO</v>
          </cell>
          <cell r="C2930" t="str">
            <v>PIUM</v>
          </cell>
          <cell r="D2930" t="str">
            <v>171750</v>
          </cell>
          <cell r="E2930">
            <v>1402</v>
          </cell>
          <cell r="F2930">
            <v>7639597</v>
          </cell>
          <cell r="G2930">
            <v>22534</v>
          </cell>
          <cell r="H2930">
            <v>9677355</v>
          </cell>
          <cell r="I2930">
            <v>26669</v>
          </cell>
          <cell r="J2930">
            <v>11011981</v>
          </cell>
        </row>
        <row r="2931">
          <cell r="A2931">
            <v>171780</v>
          </cell>
          <cell r="B2931" t="str">
            <v>TO</v>
          </cell>
          <cell r="C2931" t="str">
            <v>PONTE ALTA DO BOM JESUS</v>
          </cell>
          <cell r="D2931" t="str">
            <v>171780</v>
          </cell>
          <cell r="E2931">
            <v>15456</v>
          </cell>
          <cell r="F2931">
            <v>5487727</v>
          </cell>
          <cell r="G2931">
            <v>687</v>
          </cell>
          <cell r="H2931">
            <v>5527643</v>
          </cell>
          <cell r="I2931">
            <v>10858</v>
          </cell>
          <cell r="J2931">
            <v>3783080</v>
          </cell>
        </row>
        <row r="2932">
          <cell r="A2932">
            <v>171790</v>
          </cell>
          <cell r="B2932" t="str">
            <v>TO</v>
          </cell>
          <cell r="C2932" t="str">
            <v>PONTE ALTA DO TOCANTINS</v>
          </cell>
          <cell r="D2932" t="str">
            <v>171790</v>
          </cell>
          <cell r="E2932">
            <v>32666</v>
          </cell>
          <cell r="F2932">
            <v>1157517</v>
          </cell>
          <cell r="H2932">
            <v>3304033</v>
          </cell>
          <cell r="I2932">
            <v>7</v>
          </cell>
          <cell r="J2932">
            <v>2453707</v>
          </cell>
        </row>
        <row r="2933">
          <cell r="A2933">
            <v>171800</v>
          </cell>
          <cell r="B2933" t="str">
            <v>TO</v>
          </cell>
          <cell r="C2933" t="str">
            <v>PORTO ALEGRE DO TOCANTINS</v>
          </cell>
          <cell r="D2933" t="str">
            <v>171800</v>
          </cell>
          <cell r="F2933">
            <v>3618356</v>
          </cell>
          <cell r="H2933">
            <v>3765197</v>
          </cell>
          <cell r="J2933">
            <v>2828792</v>
          </cell>
        </row>
        <row r="2934">
          <cell r="A2934">
            <v>171820</v>
          </cell>
          <cell r="B2934" t="str">
            <v>TO</v>
          </cell>
          <cell r="C2934" t="str">
            <v>PORTO NACIONAL</v>
          </cell>
          <cell r="D2934" t="str">
            <v>171820</v>
          </cell>
          <cell r="E2934">
            <v>539912</v>
          </cell>
          <cell r="F2934">
            <v>57253036</v>
          </cell>
          <cell r="G2934">
            <v>612690</v>
          </cell>
          <cell r="H2934">
            <v>84426194</v>
          </cell>
          <cell r="I2934">
            <v>435666</v>
          </cell>
          <cell r="J2934">
            <v>69049027</v>
          </cell>
        </row>
        <row r="2935">
          <cell r="A2935">
            <v>171830</v>
          </cell>
          <cell r="B2935" t="str">
            <v>TO</v>
          </cell>
          <cell r="C2935" t="str">
            <v>PRAIA NORTE</v>
          </cell>
          <cell r="D2935" t="str">
            <v>171830</v>
          </cell>
          <cell r="F2935">
            <v>330559</v>
          </cell>
          <cell r="G2935">
            <v>256</v>
          </cell>
          <cell r="H2935">
            <v>346168</v>
          </cell>
          <cell r="I2935">
            <v>250</v>
          </cell>
          <cell r="J2935">
            <v>319492</v>
          </cell>
        </row>
        <row r="2936">
          <cell r="A2936">
            <v>171840</v>
          </cell>
          <cell r="B2936" t="str">
            <v>TO</v>
          </cell>
          <cell r="C2936" t="str">
            <v>PRESIDENTE KENNEDY</v>
          </cell>
          <cell r="D2936" t="str">
            <v>171840</v>
          </cell>
          <cell r="E2936">
            <v>6275</v>
          </cell>
          <cell r="F2936">
            <v>3222777</v>
          </cell>
          <cell r="G2936">
            <v>1578</v>
          </cell>
          <cell r="H2936">
            <v>3277004</v>
          </cell>
          <cell r="I2936">
            <v>90</v>
          </cell>
          <cell r="J2936">
            <v>2642941</v>
          </cell>
        </row>
        <row r="2937">
          <cell r="A2937">
            <v>171845</v>
          </cell>
          <cell r="B2937" t="str">
            <v>TO</v>
          </cell>
          <cell r="C2937" t="str">
            <v>PUGMIL</v>
          </cell>
          <cell r="D2937" t="str">
            <v>171845</v>
          </cell>
          <cell r="E2937">
            <v>636</v>
          </cell>
          <cell r="F2937">
            <v>845215</v>
          </cell>
          <cell r="H2937">
            <v>839688</v>
          </cell>
          <cell r="I2937">
            <v>8209</v>
          </cell>
          <cell r="J2937">
            <v>922733</v>
          </cell>
        </row>
        <row r="2938">
          <cell r="A2938">
            <v>171850</v>
          </cell>
          <cell r="B2938" t="str">
            <v>TO</v>
          </cell>
          <cell r="C2938" t="str">
            <v>RECURSOLÂNDIA</v>
          </cell>
          <cell r="D2938" t="str">
            <v>171850</v>
          </cell>
          <cell r="F2938">
            <v>7504244996</v>
          </cell>
          <cell r="H2938">
            <v>8040262110</v>
          </cell>
          <cell r="J2938">
            <v>6432209688</v>
          </cell>
        </row>
        <row r="2939">
          <cell r="A2939">
            <v>171855</v>
          </cell>
          <cell r="B2939" t="str">
            <v>TO</v>
          </cell>
          <cell r="C2939" t="str">
            <v>RIACHINHO</v>
          </cell>
          <cell r="D2939" t="str">
            <v>171855</v>
          </cell>
          <cell r="E2939">
            <v>102</v>
          </cell>
          <cell r="F2939">
            <v>4119005</v>
          </cell>
          <cell r="G2939">
            <v>122</v>
          </cell>
          <cell r="H2939">
            <v>4682668</v>
          </cell>
          <cell r="J2939">
            <v>3918843</v>
          </cell>
        </row>
        <row r="2940">
          <cell r="A2940">
            <v>171865</v>
          </cell>
          <cell r="B2940" t="str">
            <v>TO</v>
          </cell>
          <cell r="C2940" t="str">
            <v>RIO DA CONCEIÇÃO</v>
          </cell>
          <cell r="D2940" t="str">
            <v>171865</v>
          </cell>
          <cell r="E2940">
            <v>42</v>
          </cell>
          <cell r="F2940">
            <v>4220060</v>
          </cell>
          <cell r="G2940">
            <v>9527</v>
          </cell>
          <cell r="H2940">
            <v>4511381</v>
          </cell>
          <cell r="J2940">
            <v>3715441</v>
          </cell>
        </row>
        <row r="2941">
          <cell r="A2941">
            <v>171870</v>
          </cell>
          <cell r="B2941" t="str">
            <v>TO</v>
          </cell>
          <cell r="C2941" t="str">
            <v>RIO DOS BOIS</v>
          </cell>
          <cell r="D2941" t="str">
            <v>171870</v>
          </cell>
          <cell r="E2941">
            <v>31260</v>
          </cell>
          <cell r="F2941">
            <v>1789632</v>
          </cell>
          <cell r="G2941">
            <v>1218</v>
          </cell>
          <cell r="H2941">
            <v>2008717</v>
          </cell>
          <cell r="I2941">
            <v>417</v>
          </cell>
          <cell r="J2941">
            <v>1864997</v>
          </cell>
        </row>
        <row r="2942">
          <cell r="A2942">
            <v>171875</v>
          </cell>
          <cell r="B2942" t="str">
            <v>TO</v>
          </cell>
          <cell r="C2942" t="str">
            <v>RIO SONO</v>
          </cell>
          <cell r="D2942" t="str">
            <v>171875</v>
          </cell>
          <cell r="E2942">
            <v>68344</v>
          </cell>
          <cell r="F2942">
            <v>4067832</v>
          </cell>
          <cell r="G2942">
            <v>4204</v>
          </cell>
          <cell r="H2942">
            <v>5761314</v>
          </cell>
          <cell r="I2942">
            <v>6959</v>
          </cell>
          <cell r="J2942">
            <v>3383095</v>
          </cell>
        </row>
        <row r="2943">
          <cell r="A2943">
            <v>171880</v>
          </cell>
          <cell r="B2943" t="str">
            <v>TO</v>
          </cell>
          <cell r="C2943" t="str">
            <v>SAMPAIO</v>
          </cell>
          <cell r="D2943" t="str">
            <v>171880</v>
          </cell>
          <cell r="F2943">
            <v>14229367</v>
          </cell>
          <cell r="G2943">
            <v>701</v>
          </cell>
          <cell r="H2943">
            <v>15289061</v>
          </cell>
          <cell r="I2943">
            <v>4949</v>
          </cell>
          <cell r="J2943">
            <v>12108238</v>
          </cell>
        </row>
        <row r="2944">
          <cell r="A2944">
            <v>171884</v>
          </cell>
          <cell r="B2944" t="str">
            <v>TO</v>
          </cell>
          <cell r="C2944" t="str">
            <v>SANDOLÂNDIA</v>
          </cell>
          <cell r="D2944" t="str">
            <v>171884</v>
          </cell>
          <cell r="F2944">
            <v>245448</v>
          </cell>
          <cell r="G2944">
            <v>8766</v>
          </cell>
          <cell r="H2944">
            <v>274591</v>
          </cell>
          <cell r="I2944">
            <v>1617</v>
          </cell>
          <cell r="J2944">
            <v>698957</v>
          </cell>
        </row>
        <row r="2945">
          <cell r="A2945">
            <v>171886</v>
          </cell>
          <cell r="B2945" t="str">
            <v>TO</v>
          </cell>
          <cell r="C2945" t="str">
            <v>SANTA FÉ DO ARAGUAIA</v>
          </cell>
          <cell r="D2945" t="str">
            <v>171886</v>
          </cell>
          <cell r="E2945">
            <v>50298</v>
          </cell>
          <cell r="F2945">
            <v>6752327</v>
          </cell>
          <cell r="G2945">
            <v>8501</v>
          </cell>
          <cell r="H2945">
            <v>6846950</v>
          </cell>
          <cell r="I2945">
            <v>28700</v>
          </cell>
          <cell r="J2945">
            <v>5299111</v>
          </cell>
        </row>
        <row r="2946">
          <cell r="A2946">
            <v>171888</v>
          </cell>
          <cell r="B2946" t="str">
            <v>TO</v>
          </cell>
          <cell r="C2946" t="str">
            <v>SANTA MARIA DO TOCANTINS</v>
          </cell>
          <cell r="D2946" t="str">
            <v>171888</v>
          </cell>
          <cell r="E2946">
            <v>104779</v>
          </cell>
          <cell r="F2946">
            <v>4738243</v>
          </cell>
          <cell r="G2946">
            <v>1</v>
          </cell>
          <cell r="H2946">
            <v>2710850</v>
          </cell>
          <cell r="I2946">
            <v>15</v>
          </cell>
          <cell r="J2946">
            <v>2602177</v>
          </cell>
        </row>
        <row r="2947">
          <cell r="A2947">
            <v>171889</v>
          </cell>
          <cell r="B2947" t="str">
            <v>TO</v>
          </cell>
          <cell r="C2947" t="str">
            <v>SANTA RITA DO TOCANTINS</v>
          </cell>
          <cell r="D2947" t="str">
            <v>171889</v>
          </cell>
          <cell r="E2947">
            <v>4811</v>
          </cell>
          <cell r="F2947">
            <v>2719356</v>
          </cell>
          <cell r="G2947">
            <v>395</v>
          </cell>
          <cell r="H2947">
            <v>2956879</v>
          </cell>
          <cell r="I2947">
            <v>4377</v>
          </cell>
          <cell r="J2947">
            <v>1815232</v>
          </cell>
        </row>
        <row r="2948">
          <cell r="A2948">
            <v>171890</v>
          </cell>
          <cell r="B2948" t="str">
            <v>TO</v>
          </cell>
          <cell r="C2948" t="str">
            <v>SANTA ROSA DO TOCANTINS</v>
          </cell>
          <cell r="D2948" t="str">
            <v>171890</v>
          </cell>
          <cell r="E2948">
            <v>3577</v>
          </cell>
          <cell r="F2948">
            <v>296476014</v>
          </cell>
          <cell r="G2948">
            <v>122</v>
          </cell>
          <cell r="H2948">
            <v>317223514</v>
          </cell>
          <cell r="I2948">
            <v>2067</v>
          </cell>
          <cell r="J2948">
            <v>253659079</v>
          </cell>
        </row>
        <row r="2949">
          <cell r="A2949">
            <v>171900</v>
          </cell>
          <cell r="B2949" t="str">
            <v>TO</v>
          </cell>
          <cell r="C2949" t="str">
            <v>SANTA TEREZA DO TOCANTINS</v>
          </cell>
          <cell r="D2949" t="str">
            <v>171900</v>
          </cell>
          <cell r="E2949">
            <v>1713</v>
          </cell>
          <cell r="F2949">
            <v>1718535</v>
          </cell>
          <cell r="G2949">
            <v>174</v>
          </cell>
          <cell r="H2949">
            <v>1318699</v>
          </cell>
          <cell r="I2949">
            <v>151</v>
          </cell>
          <cell r="J2949">
            <v>823119</v>
          </cell>
        </row>
        <row r="2950">
          <cell r="A2950">
            <v>172000</v>
          </cell>
          <cell r="B2950" t="str">
            <v>TO</v>
          </cell>
          <cell r="C2950" t="str">
            <v>SANTA TEREZINHA DO TOCANTINS</v>
          </cell>
          <cell r="D2950" t="str">
            <v>172000</v>
          </cell>
          <cell r="E2950">
            <v>4016</v>
          </cell>
          <cell r="F2950">
            <v>3741494</v>
          </cell>
          <cell r="G2950">
            <v>2116</v>
          </cell>
          <cell r="H2950">
            <v>3686046</v>
          </cell>
          <cell r="I2950">
            <v>1825</v>
          </cell>
          <cell r="J2950">
            <v>2815062</v>
          </cell>
        </row>
        <row r="2951">
          <cell r="A2951">
            <v>172010</v>
          </cell>
          <cell r="B2951" t="str">
            <v>TO</v>
          </cell>
          <cell r="C2951" t="str">
            <v>SÃO BENTO DO TOCANTINS</v>
          </cell>
          <cell r="D2951" t="str">
            <v>172010</v>
          </cell>
          <cell r="E2951">
            <v>2239</v>
          </cell>
          <cell r="F2951">
            <v>7605321</v>
          </cell>
          <cell r="G2951">
            <v>1300</v>
          </cell>
          <cell r="H2951">
            <v>7869121</v>
          </cell>
          <cell r="I2951">
            <v>2071</v>
          </cell>
          <cell r="J2951">
            <v>6759854</v>
          </cell>
        </row>
        <row r="2952">
          <cell r="A2952">
            <v>172015</v>
          </cell>
          <cell r="B2952" t="str">
            <v>TO</v>
          </cell>
          <cell r="C2952" t="str">
            <v>SÃO FÉLIX DO TOCANTINS</v>
          </cell>
          <cell r="D2952" t="str">
            <v>172015</v>
          </cell>
          <cell r="E2952">
            <v>1987</v>
          </cell>
          <cell r="F2952">
            <v>863707</v>
          </cell>
          <cell r="G2952">
            <v>3161</v>
          </cell>
          <cell r="H2952">
            <v>973379</v>
          </cell>
          <cell r="I2952">
            <v>771</v>
          </cell>
          <cell r="J2952">
            <v>809692</v>
          </cell>
        </row>
        <row r="2953">
          <cell r="A2953">
            <v>172020</v>
          </cell>
          <cell r="B2953" t="str">
            <v>TO</v>
          </cell>
          <cell r="C2953" t="str">
            <v>SÃO MIGUEL DO TOCANTINS</v>
          </cell>
          <cell r="D2953" t="str">
            <v>172020</v>
          </cell>
          <cell r="E2953">
            <v>5104</v>
          </cell>
          <cell r="F2953">
            <v>5373112</v>
          </cell>
          <cell r="G2953">
            <v>9666</v>
          </cell>
          <cell r="H2953">
            <v>6444400</v>
          </cell>
          <cell r="I2953">
            <v>31608</v>
          </cell>
          <cell r="J2953">
            <v>4433178</v>
          </cell>
        </row>
        <row r="2954">
          <cell r="A2954">
            <v>172025</v>
          </cell>
          <cell r="B2954" t="str">
            <v>TO</v>
          </cell>
          <cell r="C2954" t="str">
            <v>SÃO SALVADOR DO TOCANTINS</v>
          </cell>
          <cell r="D2954" t="str">
            <v>172025</v>
          </cell>
          <cell r="E2954">
            <v>121</v>
          </cell>
          <cell r="F2954">
            <v>4010181</v>
          </cell>
          <cell r="G2954">
            <v>7362</v>
          </cell>
          <cell r="H2954">
            <v>5680860</v>
          </cell>
          <cell r="I2954">
            <v>19391</v>
          </cell>
          <cell r="J2954">
            <v>4617990</v>
          </cell>
        </row>
        <row r="2955">
          <cell r="A2955">
            <v>172030</v>
          </cell>
          <cell r="B2955" t="str">
            <v>TO</v>
          </cell>
          <cell r="C2955" t="str">
            <v>SÃO SEBASTIÃO DO TOCANTINS</v>
          </cell>
          <cell r="D2955" t="str">
            <v>172030</v>
          </cell>
          <cell r="E2955">
            <v>12</v>
          </cell>
          <cell r="F2955">
            <v>940130</v>
          </cell>
          <cell r="G2955">
            <v>50</v>
          </cell>
          <cell r="H2955">
            <v>1001634</v>
          </cell>
          <cell r="I2955">
            <v>691</v>
          </cell>
          <cell r="J2955">
            <v>782395</v>
          </cell>
        </row>
        <row r="2956">
          <cell r="A2956">
            <v>172049</v>
          </cell>
          <cell r="B2956" t="str">
            <v>TO</v>
          </cell>
          <cell r="C2956" t="str">
            <v>SÃO VALÉRIO</v>
          </cell>
          <cell r="D2956" t="str">
            <v>172049</v>
          </cell>
          <cell r="F2956">
            <v>4221082</v>
          </cell>
          <cell r="H2956">
            <v>4135618</v>
          </cell>
          <cell r="J2956">
            <v>3185122</v>
          </cell>
        </row>
        <row r="2957">
          <cell r="A2957">
            <v>172065</v>
          </cell>
          <cell r="B2957" t="str">
            <v>TO</v>
          </cell>
          <cell r="C2957" t="str">
            <v>SILVANÓPOLIS</v>
          </cell>
          <cell r="D2957" t="str">
            <v>172065</v>
          </cell>
          <cell r="E2957">
            <v>661</v>
          </cell>
          <cell r="F2957">
            <v>4547864</v>
          </cell>
          <cell r="H2957">
            <v>4882260</v>
          </cell>
          <cell r="J2957">
            <v>3905808</v>
          </cell>
        </row>
        <row r="2958">
          <cell r="A2958">
            <v>172080</v>
          </cell>
          <cell r="B2958" t="str">
            <v>TO</v>
          </cell>
          <cell r="C2958" t="str">
            <v>SÍTIO NOVO DO TOCANTINS</v>
          </cell>
          <cell r="D2958" t="str">
            <v>172080</v>
          </cell>
          <cell r="E2958">
            <v>7146</v>
          </cell>
          <cell r="F2958">
            <v>14411679</v>
          </cell>
          <cell r="G2958">
            <v>39886</v>
          </cell>
          <cell r="H2958">
            <v>13767692</v>
          </cell>
          <cell r="I2958">
            <v>46917</v>
          </cell>
          <cell r="J2958">
            <v>10086501</v>
          </cell>
        </row>
        <row r="2959">
          <cell r="A2959">
            <v>172085</v>
          </cell>
          <cell r="B2959" t="str">
            <v>TO</v>
          </cell>
          <cell r="C2959" t="str">
            <v>SUCUPIRA</v>
          </cell>
          <cell r="D2959" t="str">
            <v>172085</v>
          </cell>
          <cell r="E2959">
            <v>31</v>
          </cell>
          <cell r="F2959">
            <v>3611732</v>
          </cell>
          <cell r="G2959">
            <v>33213</v>
          </cell>
          <cell r="H2959">
            <v>3505783</v>
          </cell>
          <cell r="I2959">
            <v>1792</v>
          </cell>
          <cell r="J2959">
            <v>2376467</v>
          </cell>
        </row>
        <row r="2960">
          <cell r="A2960">
            <v>172090</v>
          </cell>
          <cell r="B2960" t="str">
            <v>TO</v>
          </cell>
          <cell r="C2960" t="str">
            <v>TAGUATINGA</v>
          </cell>
          <cell r="D2960" t="str">
            <v>172090</v>
          </cell>
          <cell r="E2960">
            <v>1427</v>
          </cell>
          <cell r="F2960">
            <v>4189284</v>
          </cell>
          <cell r="G2960">
            <v>92442</v>
          </cell>
          <cell r="H2960">
            <v>4168048</v>
          </cell>
          <cell r="I2960">
            <v>3183</v>
          </cell>
          <cell r="J2960">
            <v>1829250</v>
          </cell>
        </row>
        <row r="2961">
          <cell r="A2961">
            <v>172093</v>
          </cell>
          <cell r="B2961" t="str">
            <v>TO</v>
          </cell>
          <cell r="C2961" t="str">
            <v>TAIPAS DO TOCANTINS</v>
          </cell>
          <cell r="D2961" t="str">
            <v>172093</v>
          </cell>
          <cell r="E2961">
            <v>13493</v>
          </cell>
          <cell r="F2961">
            <v>3298254</v>
          </cell>
          <cell r="G2961">
            <v>33708</v>
          </cell>
          <cell r="H2961">
            <v>4314253</v>
          </cell>
          <cell r="I2961">
            <v>20500</v>
          </cell>
          <cell r="J2961">
            <v>3050385</v>
          </cell>
        </row>
        <row r="2962">
          <cell r="A2962">
            <v>172097</v>
          </cell>
          <cell r="B2962" t="str">
            <v>TO</v>
          </cell>
          <cell r="C2962" t="str">
            <v>TALISMÃ</v>
          </cell>
          <cell r="D2962" t="str">
            <v>172097</v>
          </cell>
          <cell r="E2962">
            <v>25306</v>
          </cell>
          <cell r="F2962">
            <v>3580366</v>
          </cell>
          <cell r="G2962">
            <v>4287</v>
          </cell>
          <cell r="H2962">
            <v>4277079</v>
          </cell>
          <cell r="I2962">
            <v>2208</v>
          </cell>
          <cell r="J2962">
            <v>3530945</v>
          </cell>
        </row>
        <row r="2963">
          <cell r="A2963">
            <v>172110</v>
          </cell>
          <cell r="B2963" t="str">
            <v>TO</v>
          </cell>
          <cell r="C2963" t="str">
            <v>TOCANTÍNIA</v>
          </cell>
          <cell r="D2963" t="str">
            <v>172110</v>
          </cell>
          <cell r="E2963">
            <v>1359</v>
          </cell>
          <cell r="F2963">
            <v>5384351</v>
          </cell>
          <cell r="G2963">
            <v>536</v>
          </cell>
          <cell r="H2963">
            <v>6662822</v>
          </cell>
          <cell r="I2963">
            <v>10528</v>
          </cell>
          <cell r="J2963">
            <v>4777037</v>
          </cell>
        </row>
        <row r="2964">
          <cell r="A2964">
            <v>172120</v>
          </cell>
          <cell r="B2964" t="str">
            <v>TO</v>
          </cell>
          <cell r="C2964" t="str">
            <v>TOCANTINÓPOLIS</v>
          </cell>
          <cell r="D2964" t="str">
            <v>172120</v>
          </cell>
          <cell r="E2964">
            <v>119683</v>
          </cell>
          <cell r="F2964">
            <v>20533997</v>
          </cell>
          <cell r="G2964">
            <v>80611</v>
          </cell>
          <cell r="H2964">
            <v>21538546</v>
          </cell>
          <cell r="I2964">
            <v>103662</v>
          </cell>
          <cell r="J2964">
            <v>18002309</v>
          </cell>
        </row>
        <row r="2965">
          <cell r="A2965">
            <v>172125</v>
          </cell>
          <cell r="B2965" t="str">
            <v>TO</v>
          </cell>
          <cell r="C2965" t="str">
            <v>TUPIRAMA</v>
          </cell>
          <cell r="D2965" t="str">
            <v>172125</v>
          </cell>
          <cell r="E2965">
            <v>31318</v>
          </cell>
          <cell r="F2965">
            <v>6991602</v>
          </cell>
          <cell r="G2965">
            <v>763</v>
          </cell>
          <cell r="H2965">
            <v>7122888</v>
          </cell>
          <cell r="I2965">
            <v>1810</v>
          </cell>
          <cell r="J2965">
            <v>5569328</v>
          </cell>
        </row>
        <row r="2966">
          <cell r="A2966">
            <v>172130</v>
          </cell>
          <cell r="B2966" t="str">
            <v>TO</v>
          </cell>
          <cell r="C2966" t="str">
            <v>TUPIRATINS</v>
          </cell>
          <cell r="D2966" t="str">
            <v>172130</v>
          </cell>
          <cell r="E2966">
            <v>7681</v>
          </cell>
          <cell r="F2966">
            <v>2362943</v>
          </cell>
          <cell r="G2966">
            <v>7894</v>
          </cell>
          <cell r="H2966">
            <v>1585589</v>
          </cell>
          <cell r="I2966">
            <v>6739</v>
          </cell>
          <cell r="J2966">
            <v>1491242</v>
          </cell>
        </row>
        <row r="2967">
          <cell r="A2967">
            <v>172208</v>
          </cell>
          <cell r="B2967" t="str">
            <v>TO</v>
          </cell>
          <cell r="C2967" t="str">
            <v>WANDERLÂNDIA</v>
          </cell>
          <cell r="D2967" t="str">
            <v>172208</v>
          </cell>
          <cell r="E2967">
            <v>185</v>
          </cell>
          <cell r="F2967">
            <v>455667</v>
          </cell>
          <cell r="H2967">
            <v>450785</v>
          </cell>
          <cell r="I2967">
            <v>26</v>
          </cell>
          <cell r="J2967">
            <v>369099</v>
          </cell>
        </row>
        <row r="2968">
          <cell r="A2968">
            <v>172210</v>
          </cell>
          <cell r="B2968" t="str">
            <v>TO</v>
          </cell>
          <cell r="C2968" t="str">
            <v>XAMBIOÁ</v>
          </cell>
          <cell r="D2968" t="str">
            <v>172210</v>
          </cell>
          <cell r="E2968">
            <v>406</v>
          </cell>
          <cell r="F2968">
            <v>7952615</v>
          </cell>
          <cell r="G2968">
            <v>205</v>
          </cell>
          <cell r="H2968">
            <v>7378113</v>
          </cell>
          <cell r="I2968">
            <v>91676</v>
          </cell>
          <cell r="J2968">
            <v>4145069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QT_SAIDA_FEVEREIRO</v>
          </cell>
          <cell r="E1" t="str">
            <v>QT_ESTOQUE_FEVEREIRO</v>
          </cell>
          <cell r="F1" t="str">
            <v>QT_SAIDA_MARÇO</v>
          </cell>
          <cell r="G1" t="str">
            <v>QT_ESTOQUE_MARÇO</v>
          </cell>
          <cell r="H1" t="str">
            <v>QT_SAIDA_ABRIL</v>
          </cell>
          <cell r="I1" t="str">
            <v>QT_ESTOQUE_ABRIL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  <cell r="D2">
            <v>1694979</v>
          </cell>
          <cell r="E2">
            <v>4303152</v>
          </cell>
        </row>
        <row r="3">
          <cell r="A3">
            <v>316070</v>
          </cell>
          <cell r="B3" t="str">
            <v>SANTOS DUMONT</v>
          </cell>
          <cell r="C3" t="str">
            <v>MG</v>
          </cell>
          <cell r="D3">
            <v>279212</v>
          </cell>
          <cell r="E3">
            <v>4178839</v>
          </cell>
        </row>
        <row r="4">
          <cell r="A4">
            <v>315445</v>
          </cell>
          <cell r="B4" t="str">
            <v>RIACHINHO</v>
          </cell>
          <cell r="C4" t="str">
            <v>MG</v>
          </cell>
          <cell r="D4">
            <v>17231</v>
          </cell>
          <cell r="E4">
            <v>309722</v>
          </cell>
        </row>
        <row r="5">
          <cell r="A5">
            <v>421960</v>
          </cell>
          <cell r="B5" t="str">
            <v>XAVANTINA</v>
          </cell>
          <cell r="C5" t="str">
            <v>SC</v>
          </cell>
        </row>
        <row r="6">
          <cell r="A6">
            <v>353490</v>
          </cell>
          <cell r="B6" t="str">
            <v>PACAEMBU</v>
          </cell>
          <cell r="C6" t="str">
            <v>SP</v>
          </cell>
        </row>
        <row r="7">
          <cell r="A7">
            <v>314970</v>
          </cell>
          <cell r="B7" t="str">
            <v>PERDIGAO</v>
          </cell>
          <cell r="C7" t="str">
            <v>MG</v>
          </cell>
          <cell r="D7">
            <v>2164</v>
          </cell>
          <cell r="E7">
            <v>239748</v>
          </cell>
        </row>
        <row r="8">
          <cell r="A8">
            <v>510267</v>
          </cell>
          <cell r="B8" t="str">
            <v>CAMPO VERDE</v>
          </cell>
          <cell r="C8" t="str">
            <v>MT</v>
          </cell>
        </row>
        <row r="9">
          <cell r="A9">
            <v>312990</v>
          </cell>
          <cell r="B9" t="str">
            <v>IBITIURA DE MINAS</v>
          </cell>
          <cell r="C9" t="str">
            <v>MG</v>
          </cell>
        </row>
        <row r="10">
          <cell r="A10">
            <v>316130</v>
          </cell>
          <cell r="B10" t="str">
            <v>SAO FRANCISCO DE SALES</v>
          </cell>
          <cell r="C10" t="str">
            <v>MG</v>
          </cell>
          <cell r="D10">
            <v>730</v>
          </cell>
          <cell r="E10">
            <v>351040</v>
          </cell>
        </row>
        <row r="11">
          <cell r="A11">
            <v>420640</v>
          </cell>
          <cell r="B11" t="str">
            <v>GUARACIABA</v>
          </cell>
          <cell r="C11" t="str">
            <v>SC</v>
          </cell>
          <cell r="E11">
            <v>857913</v>
          </cell>
        </row>
        <row r="12">
          <cell r="A12">
            <v>431647</v>
          </cell>
          <cell r="B12" t="str">
            <v>SALVADOR DAS MISSOES</v>
          </cell>
          <cell r="C12" t="str">
            <v>RS</v>
          </cell>
          <cell r="D12">
            <v>33239</v>
          </cell>
          <cell r="E12">
            <v>430373</v>
          </cell>
        </row>
        <row r="13">
          <cell r="A13">
            <v>354120</v>
          </cell>
          <cell r="B13" t="str">
            <v>PRESIDENTE BERNARDES</v>
          </cell>
          <cell r="C13" t="str">
            <v>SP</v>
          </cell>
        </row>
        <row r="14">
          <cell r="A14">
            <v>316555</v>
          </cell>
          <cell r="B14" t="str">
            <v>SETUBINHA</v>
          </cell>
          <cell r="C14" t="str">
            <v>MG</v>
          </cell>
          <cell r="D14">
            <v>9690</v>
          </cell>
          <cell r="E14">
            <v>5055671</v>
          </cell>
        </row>
        <row r="15">
          <cell r="A15">
            <v>314010</v>
          </cell>
          <cell r="B15" t="str">
            <v>MARILAC</v>
          </cell>
          <cell r="C15" t="str">
            <v>MG</v>
          </cell>
          <cell r="D15">
            <v>10756</v>
          </cell>
          <cell r="E15">
            <v>709224</v>
          </cell>
        </row>
        <row r="16">
          <cell r="A16">
            <v>430050</v>
          </cell>
          <cell r="B16" t="str">
            <v>ALPESTRE</v>
          </cell>
          <cell r="C16" t="str">
            <v>RS</v>
          </cell>
        </row>
        <row r="17">
          <cell r="A17">
            <v>421820</v>
          </cell>
          <cell r="B17" t="str">
            <v>TIMBO</v>
          </cell>
          <cell r="C17" t="str">
            <v>SC</v>
          </cell>
          <cell r="D17">
            <v>469595</v>
          </cell>
          <cell r="E17">
            <v>1527822</v>
          </cell>
          <cell r="F17">
            <v>115076</v>
          </cell>
        </row>
        <row r="18">
          <cell r="A18">
            <v>311990</v>
          </cell>
          <cell r="B18" t="str">
            <v>CORREGO DO BOM JESUS</v>
          </cell>
          <cell r="C18" t="str">
            <v>MG</v>
          </cell>
          <cell r="D18">
            <v>60</v>
          </cell>
          <cell r="E18">
            <v>314354</v>
          </cell>
        </row>
        <row r="19">
          <cell r="A19">
            <v>316700</v>
          </cell>
          <cell r="B19" t="str">
            <v>SERRANOS</v>
          </cell>
          <cell r="C19" t="str">
            <v>MG</v>
          </cell>
          <cell r="D19">
            <v>900</v>
          </cell>
          <cell r="E19">
            <v>165908</v>
          </cell>
        </row>
        <row r="20">
          <cell r="A20">
            <v>317220</v>
          </cell>
          <cell r="B20" t="str">
            <v>WENCESLAU BRAZ</v>
          </cell>
          <cell r="C20" t="str">
            <v>MG</v>
          </cell>
          <cell r="D20">
            <v>3563</v>
          </cell>
          <cell r="E20">
            <v>436910</v>
          </cell>
        </row>
        <row r="21">
          <cell r="A21">
            <v>421755</v>
          </cell>
          <cell r="B21" t="str">
            <v>SERRA ALTA</v>
          </cell>
          <cell r="C21" t="str">
            <v>SC</v>
          </cell>
          <cell r="E21">
            <v>84163</v>
          </cell>
        </row>
        <row r="22">
          <cell r="A22">
            <v>310360</v>
          </cell>
          <cell r="B22" t="str">
            <v>ARANTINA</v>
          </cell>
          <cell r="C22" t="str">
            <v>MG</v>
          </cell>
          <cell r="D22">
            <v>69690</v>
          </cell>
          <cell r="E22">
            <v>507970</v>
          </cell>
        </row>
        <row r="23">
          <cell r="A23">
            <v>421020</v>
          </cell>
          <cell r="B23" t="str">
            <v>MAJOR GERCINO</v>
          </cell>
          <cell r="C23" t="str">
            <v>SC</v>
          </cell>
          <cell r="D23">
            <v>31884</v>
          </cell>
          <cell r="E23">
            <v>161200</v>
          </cell>
          <cell r="G23">
            <v>383443</v>
          </cell>
        </row>
        <row r="24">
          <cell r="A24">
            <v>310210</v>
          </cell>
          <cell r="B24" t="str">
            <v>ALTO RIO DOCE</v>
          </cell>
          <cell r="C24" t="str">
            <v>MG</v>
          </cell>
          <cell r="D24">
            <v>60845</v>
          </cell>
          <cell r="E24">
            <v>2046836</v>
          </cell>
        </row>
        <row r="25">
          <cell r="A25">
            <v>313330</v>
          </cell>
          <cell r="B25" t="str">
            <v>ITAOBIM</v>
          </cell>
          <cell r="C25" t="str">
            <v>MG</v>
          </cell>
          <cell r="D25">
            <v>70035</v>
          </cell>
          <cell r="E25">
            <v>3354440</v>
          </cell>
        </row>
        <row r="26">
          <cell r="A26">
            <v>411230</v>
          </cell>
          <cell r="B26" t="str">
            <v>JAPIRA</v>
          </cell>
          <cell r="C26" t="str">
            <v>PR</v>
          </cell>
          <cell r="E26">
            <v>464732</v>
          </cell>
        </row>
        <row r="27">
          <cell r="A27">
            <v>432310</v>
          </cell>
          <cell r="B27" t="str">
            <v>VICENTE DUTRA</v>
          </cell>
          <cell r="C27" t="str">
            <v>RS</v>
          </cell>
          <cell r="E27">
            <v>267485</v>
          </cell>
        </row>
        <row r="28">
          <cell r="A28">
            <v>313868</v>
          </cell>
          <cell r="B28" t="str">
            <v>LUISLANDIA</v>
          </cell>
          <cell r="C28" t="str">
            <v>MG</v>
          </cell>
          <cell r="D28">
            <v>2357</v>
          </cell>
          <cell r="E28">
            <v>620416</v>
          </cell>
        </row>
        <row r="29">
          <cell r="A29">
            <v>430350</v>
          </cell>
          <cell r="B29" t="str">
            <v>CAMAQUA</v>
          </cell>
          <cell r="C29" t="str">
            <v>RS</v>
          </cell>
          <cell r="D29">
            <v>9567</v>
          </cell>
        </row>
        <row r="30">
          <cell r="A30">
            <v>313230</v>
          </cell>
          <cell r="B30" t="str">
            <v>ITAIPE</v>
          </cell>
          <cell r="C30" t="str">
            <v>MG</v>
          </cell>
          <cell r="D30">
            <v>713</v>
          </cell>
          <cell r="E30">
            <v>454171</v>
          </cell>
        </row>
        <row r="31">
          <cell r="A31">
            <v>314920</v>
          </cell>
          <cell r="B31" t="str">
            <v>PEDRINOPOLIS</v>
          </cell>
          <cell r="C31" t="str">
            <v>MG</v>
          </cell>
          <cell r="D31">
            <v>2702</v>
          </cell>
          <cell r="E31">
            <v>220862</v>
          </cell>
        </row>
        <row r="32">
          <cell r="A32">
            <v>311030</v>
          </cell>
          <cell r="B32" t="str">
            <v>CALDAS</v>
          </cell>
          <cell r="C32" t="str">
            <v>MG</v>
          </cell>
          <cell r="D32">
            <v>48898</v>
          </cell>
          <cell r="E32">
            <v>546344</v>
          </cell>
        </row>
        <row r="33">
          <cell r="A33">
            <v>431775</v>
          </cell>
          <cell r="B33" t="str">
            <v>SANTO ANTONIO DO PLANALTO</v>
          </cell>
          <cell r="C33" t="str">
            <v>RS</v>
          </cell>
          <cell r="D33">
            <v>1837</v>
          </cell>
          <cell r="E33">
            <v>422534</v>
          </cell>
        </row>
        <row r="34">
          <cell r="A34">
            <v>311205</v>
          </cell>
          <cell r="B34" t="str">
            <v>CANTAGALO</v>
          </cell>
          <cell r="C34" t="str">
            <v>MG</v>
          </cell>
          <cell r="D34">
            <v>6234</v>
          </cell>
          <cell r="E34">
            <v>800752</v>
          </cell>
        </row>
        <row r="35">
          <cell r="A35">
            <v>311380</v>
          </cell>
          <cell r="B35" t="str">
            <v>CARMESIA</v>
          </cell>
          <cell r="C35" t="str">
            <v>MG</v>
          </cell>
          <cell r="D35">
            <v>37</v>
          </cell>
          <cell r="E35">
            <v>1076774</v>
          </cell>
        </row>
        <row r="36">
          <cell r="A36">
            <v>313710</v>
          </cell>
          <cell r="B36" t="str">
            <v>LAGAMAR</v>
          </cell>
          <cell r="C36" t="str">
            <v>MG</v>
          </cell>
          <cell r="D36">
            <v>94155</v>
          </cell>
          <cell r="E36">
            <v>120782</v>
          </cell>
        </row>
        <row r="37">
          <cell r="A37">
            <v>314480</v>
          </cell>
          <cell r="B37" t="str">
            <v>NOVA LIMA</v>
          </cell>
          <cell r="C37" t="str">
            <v>MG</v>
          </cell>
          <cell r="D37">
            <v>26103</v>
          </cell>
          <cell r="E37">
            <v>85373677</v>
          </cell>
        </row>
        <row r="38">
          <cell r="A38">
            <v>314030</v>
          </cell>
          <cell r="B38" t="str">
            <v>MARLIERIA</v>
          </cell>
          <cell r="C38" t="str">
            <v>MG</v>
          </cell>
          <cell r="D38">
            <v>144034</v>
          </cell>
          <cell r="E38">
            <v>1165589</v>
          </cell>
        </row>
        <row r="39">
          <cell r="A39">
            <v>312560</v>
          </cell>
          <cell r="B39" t="str">
            <v>FELISBURGO</v>
          </cell>
          <cell r="C39" t="str">
            <v>MG</v>
          </cell>
          <cell r="D39">
            <v>6600</v>
          </cell>
          <cell r="E39">
            <v>662255</v>
          </cell>
        </row>
        <row r="40">
          <cell r="A40">
            <v>314650</v>
          </cell>
          <cell r="B40" t="str">
            <v>PAINS</v>
          </cell>
          <cell r="C40" t="str">
            <v>MG</v>
          </cell>
          <cell r="E40">
            <v>2877</v>
          </cell>
        </row>
        <row r="41">
          <cell r="A41">
            <v>312870</v>
          </cell>
          <cell r="B41" t="str">
            <v>GUAXUPE</v>
          </cell>
          <cell r="C41" t="str">
            <v>MG</v>
          </cell>
          <cell r="D41">
            <v>2886</v>
          </cell>
          <cell r="E41">
            <v>81125093</v>
          </cell>
        </row>
        <row r="42">
          <cell r="A42">
            <v>430258</v>
          </cell>
          <cell r="B42" t="str">
            <v>BOZANO</v>
          </cell>
          <cell r="C42" t="str">
            <v>RS</v>
          </cell>
          <cell r="D42">
            <v>2233</v>
          </cell>
          <cell r="E42">
            <v>266648</v>
          </cell>
        </row>
        <row r="43">
          <cell r="A43">
            <v>310300</v>
          </cell>
          <cell r="B43" t="str">
            <v>ANTONIO DIAS</v>
          </cell>
          <cell r="C43" t="str">
            <v>MG</v>
          </cell>
          <cell r="E43">
            <v>1417992</v>
          </cell>
        </row>
        <row r="44">
          <cell r="A44">
            <v>421895</v>
          </cell>
          <cell r="B44" t="str">
            <v>URUPEMA</v>
          </cell>
          <cell r="C44" t="str">
            <v>SC</v>
          </cell>
          <cell r="D44">
            <v>1640</v>
          </cell>
          <cell r="E44">
            <v>82570</v>
          </cell>
        </row>
        <row r="45">
          <cell r="A45">
            <v>432120</v>
          </cell>
          <cell r="B45" t="str">
            <v>TAQUARA</v>
          </cell>
          <cell r="C45" t="str">
            <v>RS</v>
          </cell>
          <cell r="E45">
            <v>583307</v>
          </cell>
        </row>
        <row r="46">
          <cell r="A46">
            <v>312310</v>
          </cell>
          <cell r="B46" t="str">
            <v>DORES DE GUANHAES</v>
          </cell>
          <cell r="C46" t="str">
            <v>MG</v>
          </cell>
          <cell r="D46">
            <v>50496</v>
          </cell>
          <cell r="E46">
            <v>1076861</v>
          </cell>
        </row>
        <row r="47">
          <cell r="A47">
            <v>311820</v>
          </cell>
          <cell r="B47" t="str">
            <v>CONQUISTA</v>
          </cell>
          <cell r="C47" t="str">
            <v>MG</v>
          </cell>
          <cell r="D47">
            <v>1024</v>
          </cell>
          <cell r="E47">
            <v>528922</v>
          </cell>
        </row>
        <row r="48">
          <cell r="A48">
            <v>316290</v>
          </cell>
          <cell r="B48" t="str">
            <v>SAO JOAO NEPOMUCENO</v>
          </cell>
          <cell r="C48" t="str">
            <v>MG</v>
          </cell>
          <cell r="D48">
            <v>150238</v>
          </cell>
          <cell r="E48">
            <v>1384142</v>
          </cell>
        </row>
        <row r="49">
          <cell r="A49">
            <v>431910</v>
          </cell>
          <cell r="B49" t="str">
            <v>SAO MARTINHO</v>
          </cell>
          <cell r="C49" t="str">
            <v>RS</v>
          </cell>
        </row>
        <row r="50">
          <cell r="A50">
            <v>352200</v>
          </cell>
          <cell r="B50" t="str">
            <v>ITAJU</v>
          </cell>
          <cell r="C50" t="str">
            <v>SP</v>
          </cell>
          <cell r="E50">
            <v>289124</v>
          </cell>
          <cell r="G50">
            <v>256807</v>
          </cell>
        </row>
        <row r="51">
          <cell r="A51">
            <v>314310</v>
          </cell>
          <cell r="B51" t="str">
            <v>MONTE CARMELO</v>
          </cell>
          <cell r="C51" t="str">
            <v>MG</v>
          </cell>
          <cell r="D51">
            <v>179763</v>
          </cell>
          <cell r="E51">
            <v>1306968</v>
          </cell>
        </row>
        <row r="52">
          <cell r="A52">
            <v>311980</v>
          </cell>
          <cell r="B52" t="str">
            <v>CORREGO DANTA</v>
          </cell>
          <cell r="C52" t="str">
            <v>MG</v>
          </cell>
          <cell r="D52">
            <v>12389</v>
          </cell>
          <cell r="E52">
            <v>434434</v>
          </cell>
        </row>
        <row r="53">
          <cell r="A53">
            <v>313210</v>
          </cell>
          <cell r="B53" t="str">
            <v>ITACARAMBI</v>
          </cell>
          <cell r="C53" t="str">
            <v>MG</v>
          </cell>
          <cell r="D53">
            <v>465763</v>
          </cell>
          <cell r="E53">
            <v>2208191</v>
          </cell>
        </row>
        <row r="54">
          <cell r="A54">
            <v>316080</v>
          </cell>
          <cell r="B54" t="str">
            <v>SAO BENTO ABADE</v>
          </cell>
          <cell r="C54" t="str">
            <v>MG</v>
          </cell>
          <cell r="D54">
            <v>270</v>
          </cell>
          <cell r="E54">
            <v>1970832</v>
          </cell>
        </row>
        <row r="55">
          <cell r="A55">
            <v>352060</v>
          </cell>
          <cell r="B55" t="str">
            <v>INDIANA</v>
          </cell>
          <cell r="C55" t="str">
            <v>SP</v>
          </cell>
        </row>
        <row r="56">
          <cell r="A56">
            <v>313280</v>
          </cell>
          <cell r="B56" t="str">
            <v>ITAMBE DO MATO DENTRO</v>
          </cell>
          <cell r="C56" t="str">
            <v>MG</v>
          </cell>
          <cell r="D56">
            <v>96317</v>
          </cell>
          <cell r="E56">
            <v>1395337</v>
          </cell>
        </row>
        <row r="57">
          <cell r="A57">
            <v>316990</v>
          </cell>
          <cell r="B57" t="str">
            <v>UBA</v>
          </cell>
          <cell r="C57" t="str">
            <v>MG</v>
          </cell>
          <cell r="D57">
            <v>848321</v>
          </cell>
          <cell r="E57">
            <v>14113679</v>
          </cell>
        </row>
        <row r="58">
          <cell r="A58">
            <v>313400</v>
          </cell>
          <cell r="B58" t="str">
            <v>ITINGA</v>
          </cell>
          <cell r="C58" t="str">
            <v>MG</v>
          </cell>
          <cell r="D58">
            <v>52369</v>
          </cell>
          <cell r="E58">
            <v>1131954</v>
          </cell>
        </row>
        <row r="59">
          <cell r="A59">
            <v>311510</v>
          </cell>
          <cell r="B59" t="str">
            <v>CASSIA</v>
          </cell>
          <cell r="C59" t="str">
            <v>MG</v>
          </cell>
          <cell r="E59">
            <v>78553</v>
          </cell>
        </row>
        <row r="60">
          <cell r="A60">
            <v>316630</v>
          </cell>
          <cell r="B60" t="str">
            <v>SERICITA</v>
          </cell>
          <cell r="C60" t="str">
            <v>MG</v>
          </cell>
          <cell r="D60">
            <v>327819</v>
          </cell>
          <cell r="E60">
            <v>97187</v>
          </cell>
        </row>
        <row r="61">
          <cell r="A61">
            <v>316260</v>
          </cell>
          <cell r="B61" t="str">
            <v>SAO JOAO DO ORIENTE</v>
          </cell>
          <cell r="C61" t="str">
            <v>MG</v>
          </cell>
          <cell r="D61">
            <v>8655</v>
          </cell>
          <cell r="E61">
            <v>426310</v>
          </cell>
        </row>
        <row r="62">
          <cell r="A62">
            <v>315170</v>
          </cell>
          <cell r="B62" t="str">
            <v>POCO FUNDO</v>
          </cell>
          <cell r="C62" t="str">
            <v>MG</v>
          </cell>
          <cell r="D62">
            <v>936123</v>
          </cell>
          <cell r="E62">
            <v>15345943</v>
          </cell>
        </row>
        <row r="63">
          <cell r="A63">
            <v>311770</v>
          </cell>
          <cell r="B63" t="str">
            <v>CONCEICAO DO RIO VERDE</v>
          </cell>
          <cell r="C63" t="str">
            <v>MG</v>
          </cell>
          <cell r="D63">
            <v>26887</v>
          </cell>
          <cell r="E63">
            <v>1091406</v>
          </cell>
        </row>
        <row r="64">
          <cell r="A64">
            <v>311265</v>
          </cell>
          <cell r="B64" t="str">
            <v>CAPITAO ANDRADE</v>
          </cell>
          <cell r="C64" t="str">
            <v>MG</v>
          </cell>
          <cell r="D64">
            <v>7151</v>
          </cell>
          <cell r="E64">
            <v>520823</v>
          </cell>
        </row>
        <row r="65">
          <cell r="A65">
            <v>432146</v>
          </cell>
          <cell r="B65" t="str">
            <v>TIO HUGO</v>
          </cell>
          <cell r="C65" t="str">
            <v>RS</v>
          </cell>
        </row>
        <row r="66">
          <cell r="A66">
            <v>354150</v>
          </cell>
          <cell r="B66" t="str">
            <v>PRESIDENTE VENCESLAU</v>
          </cell>
          <cell r="C66" t="str">
            <v>SP</v>
          </cell>
          <cell r="D66">
            <v>465924</v>
          </cell>
          <cell r="E66">
            <v>1349651</v>
          </cell>
          <cell r="G66">
            <v>1108105</v>
          </cell>
        </row>
        <row r="67">
          <cell r="A67">
            <v>313375</v>
          </cell>
          <cell r="B67" t="str">
            <v>ITAU DE MINAS</v>
          </cell>
          <cell r="C67" t="str">
            <v>MG</v>
          </cell>
          <cell r="D67">
            <v>433</v>
          </cell>
          <cell r="E67">
            <v>3083289</v>
          </cell>
        </row>
        <row r="68">
          <cell r="A68">
            <v>315540</v>
          </cell>
          <cell r="B68" t="str">
            <v>RIO NOVO</v>
          </cell>
          <cell r="C68" t="str">
            <v>MG</v>
          </cell>
          <cell r="D68">
            <v>3972</v>
          </cell>
          <cell r="E68">
            <v>244663</v>
          </cell>
        </row>
        <row r="69">
          <cell r="A69">
            <v>316690</v>
          </cell>
          <cell r="B69" t="str">
            <v>SERRANIA</v>
          </cell>
          <cell r="C69" t="str">
            <v>MG</v>
          </cell>
          <cell r="E69">
            <v>825750</v>
          </cell>
        </row>
        <row r="70">
          <cell r="A70">
            <v>315213</v>
          </cell>
          <cell r="B70" t="str">
            <v>PONTO CHIQUE</v>
          </cell>
          <cell r="C70" t="str">
            <v>MG</v>
          </cell>
          <cell r="E70">
            <v>713551</v>
          </cell>
        </row>
        <row r="71">
          <cell r="A71">
            <v>314860</v>
          </cell>
          <cell r="B71" t="str">
            <v>PECANHA</v>
          </cell>
          <cell r="C71" t="str">
            <v>MG</v>
          </cell>
          <cell r="D71">
            <v>23460</v>
          </cell>
          <cell r="E71">
            <v>1061272</v>
          </cell>
        </row>
        <row r="72">
          <cell r="A72">
            <v>310980</v>
          </cell>
          <cell r="B72" t="str">
            <v>CACHOEIRA DOURADA</v>
          </cell>
          <cell r="C72" t="str">
            <v>MG</v>
          </cell>
          <cell r="D72">
            <v>11763</v>
          </cell>
          <cell r="E72">
            <v>255747</v>
          </cell>
        </row>
        <row r="73">
          <cell r="A73">
            <v>353060</v>
          </cell>
          <cell r="B73" t="str">
            <v>MOGI DAS CRUZES</v>
          </cell>
          <cell r="C73" t="str">
            <v>SP</v>
          </cell>
          <cell r="D73">
            <v>48192</v>
          </cell>
          <cell r="E73">
            <v>3866146</v>
          </cell>
        </row>
        <row r="74">
          <cell r="A74">
            <v>430970</v>
          </cell>
          <cell r="B74" t="str">
            <v>HUMAITA</v>
          </cell>
          <cell r="C74" t="str">
            <v>RS</v>
          </cell>
          <cell r="D74">
            <v>2822</v>
          </cell>
          <cell r="E74">
            <v>591907</v>
          </cell>
        </row>
        <row r="75">
          <cell r="A75">
            <v>431295</v>
          </cell>
          <cell r="B75" t="str">
            <v>NOVA BOA VISTA</v>
          </cell>
          <cell r="C75" t="str">
            <v>RS</v>
          </cell>
          <cell r="E75">
            <v>29120</v>
          </cell>
        </row>
        <row r="76">
          <cell r="A76">
            <v>310680</v>
          </cell>
          <cell r="B76" t="str">
            <v>BIAS FORTES</v>
          </cell>
          <cell r="C76" t="str">
            <v>MG</v>
          </cell>
          <cell r="D76">
            <v>185721</v>
          </cell>
          <cell r="E76">
            <v>651702</v>
          </cell>
        </row>
        <row r="77">
          <cell r="A77">
            <v>431380</v>
          </cell>
          <cell r="B77" t="str">
            <v>PALMITINHO</v>
          </cell>
          <cell r="C77" t="str">
            <v>RS</v>
          </cell>
          <cell r="D77">
            <v>3959</v>
          </cell>
          <cell r="E77">
            <v>827098</v>
          </cell>
        </row>
        <row r="78">
          <cell r="A78">
            <v>317210</v>
          </cell>
          <cell r="B78" t="str">
            <v>VOLTA GRANDE</v>
          </cell>
          <cell r="C78" t="str">
            <v>MG</v>
          </cell>
          <cell r="E78">
            <v>3845</v>
          </cell>
        </row>
        <row r="79">
          <cell r="A79">
            <v>314280</v>
          </cell>
          <cell r="B79" t="str">
            <v>MONTE ALEGRE DE MINAS</v>
          </cell>
          <cell r="C79" t="str">
            <v>MG</v>
          </cell>
          <cell r="D79">
            <v>706</v>
          </cell>
          <cell r="E79">
            <v>42828855</v>
          </cell>
        </row>
        <row r="80">
          <cell r="A80">
            <v>310550</v>
          </cell>
          <cell r="B80" t="str">
            <v>BARAO DE MONTE ALTO</v>
          </cell>
          <cell r="C80" t="str">
            <v>MG</v>
          </cell>
          <cell r="D80">
            <v>524394</v>
          </cell>
          <cell r="E80">
            <v>987621</v>
          </cell>
        </row>
        <row r="81">
          <cell r="A81">
            <v>311455</v>
          </cell>
          <cell r="B81" t="str">
            <v>CARNEIRINHO</v>
          </cell>
          <cell r="C81" t="str">
            <v>MG</v>
          </cell>
          <cell r="D81">
            <v>22205</v>
          </cell>
          <cell r="E81">
            <v>685138</v>
          </cell>
        </row>
        <row r="82">
          <cell r="A82">
            <v>312015</v>
          </cell>
          <cell r="B82" t="str">
            <v>CRISOLITA</v>
          </cell>
          <cell r="C82" t="str">
            <v>MG</v>
          </cell>
          <cell r="D82">
            <v>7530</v>
          </cell>
          <cell r="E82">
            <v>503211</v>
          </cell>
        </row>
        <row r="83">
          <cell r="A83">
            <v>314630</v>
          </cell>
          <cell r="B83" t="str">
            <v>PADRE PARAISO</v>
          </cell>
          <cell r="C83" t="str">
            <v>MG</v>
          </cell>
          <cell r="D83">
            <v>14222</v>
          </cell>
          <cell r="E83">
            <v>461953</v>
          </cell>
        </row>
        <row r="84">
          <cell r="A84">
            <v>316420</v>
          </cell>
          <cell r="B84" t="str">
            <v>SAO ROMAO</v>
          </cell>
          <cell r="C84" t="str">
            <v>MG</v>
          </cell>
          <cell r="D84">
            <v>8030</v>
          </cell>
          <cell r="E84">
            <v>1009381</v>
          </cell>
        </row>
        <row r="85">
          <cell r="A85">
            <v>316295</v>
          </cell>
          <cell r="B85" t="str">
            <v>SAO JOSE DA LAPA</v>
          </cell>
          <cell r="C85" t="str">
            <v>MG</v>
          </cell>
          <cell r="D85">
            <v>15150</v>
          </cell>
          <cell r="E85">
            <v>23670880</v>
          </cell>
        </row>
        <row r="86">
          <cell r="A86">
            <v>315360</v>
          </cell>
          <cell r="B86" t="str">
            <v>PRUDENTE DE MORAIS</v>
          </cell>
          <cell r="C86" t="str">
            <v>MG</v>
          </cell>
          <cell r="D86">
            <v>2644</v>
          </cell>
          <cell r="E86">
            <v>2783239</v>
          </cell>
        </row>
        <row r="87">
          <cell r="A87">
            <v>313240</v>
          </cell>
          <cell r="B87" t="str">
            <v>ITAJUBA</v>
          </cell>
          <cell r="C87" t="str">
            <v>MG</v>
          </cell>
          <cell r="D87">
            <v>1007969</v>
          </cell>
          <cell r="E87">
            <v>6233565</v>
          </cell>
        </row>
        <row r="88">
          <cell r="A88">
            <v>313130</v>
          </cell>
          <cell r="B88" t="str">
            <v>IPATINGA</v>
          </cell>
          <cell r="C88" t="str">
            <v>MG</v>
          </cell>
          <cell r="D88">
            <v>401</v>
          </cell>
          <cell r="E88">
            <v>3696503</v>
          </cell>
        </row>
        <row r="89">
          <cell r="A89">
            <v>412450</v>
          </cell>
          <cell r="B89" t="str">
            <v>SANTO INACIO</v>
          </cell>
          <cell r="C89" t="str">
            <v>PR</v>
          </cell>
          <cell r="D89">
            <v>3492</v>
          </cell>
          <cell r="E89">
            <v>699284</v>
          </cell>
        </row>
        <row r="90">
          <cell r="A90">
            <v>411860</v>
          </cell>
          <cell r="B90" t="str">
            <v>PAULA FREITAS</v>
          </cell>
          <cell r="C90" t="str">
            <v>PR</v>
          </cell>
          <cell r="D90">
            <v>21918</v>
          </cell>
          <cell r="E90">
            <v>583374</v>
          </cell>
        </row>
        <row r="91">
          <cell r="A91">
            <v>350130</v>
          </cell>
          <cell r="B91" t="str">
            <v>ALVARES MACHADO</v>
          </cell>
          <cell r="C91" t="str">
            <v>SP</v>
          </cell>
        </row>
        <row r="92">
          <cell r="A92">
            <v>355600</v>
          </cell>
          <cell r="B92" t="str">
            <v>URUPES</v>
          </cell>
          <cell r="C92" t="str">
            <v>SP</v>
          </cell>
          <cell r="D92">
            <v>129443</v>
          </cell>
          <cell r="E92">
            <v>38189</v>
          </cell>
        </row>
        <row r="93">
          <cell r="A93">
            <v>310060</v>
          </cell>
          <cell r="B93" t="str">
            <v>AGUA BOA</v>
          </cell>
          <cell r="C93" t="str">
            <v>MG</v>
          </cell>
          <cell r="D93">
            <v>109467</v>
          </cell>
          <cell r="E93">
            <v>3323030</v>
          </cell>
        </row>
        <row r="94">
          <cell r="A94">
            <v>313580</v>
          </cell>
          <cell r="B94" t="str">
            <v>JEQUITINHONHA</v>
          </cell>
          <cell r="C94" t="str">
            <v>MG</v>
          </cell>
          <cell r="D94">
            <v>21896</v>
          </cell>
          <cell r="E94">
            <v>1435189</v>
          </cell>
        </row>
        <row r="95">
          <cell r="A95">
            <v>314587</v>
          </cell>
          <cell r="B95" t="str">
            <v>ORIZANIA</v>
          </cell>
          <cell r="C95" t="str">
            <v>MG</v>
          </cell>
          <cell r="D95">
            <v>27988</v>
          </cell>
          <cell r="E95">
            <v>618140</v>
          </cell>
        </row>
        <row r="96">
          <cell r="A96">
            <v>310930</v>
          </cell>
          <cell r="B96" t="str">
            <v>BURITIS</v>
          </cell>
          <cell r="C96" t="str">
            <v>MG</v>
          </cell>
          <cell r="D96">
            <v>587211</v>
          </cell>
          <cell r="E96">
            <v>2816037</v>
          </cell>
        </row>
        <row r="97">
          <cell r="A97">
            <v>354765</v>
          </cell>
          <cell r="B97" t="str">
            <v>SANTA SALETE</v>
          </cell>
          <cell r="C97" t="str">
            <v>SP</v>
          </cell>
          <cell r="E97">
            <v>181179</v>
          </cell>
        </row>
        <row r="98">
          <cell r="A98">
            <v>353040</v>
          </cell>
          <cell r="B98" t="str">
            <v>MIRASSOLANDIA</v>
          </cell>
          <cell r="C98" t="str">
            <v>SP</v>
          </cell>
          <cell r="D98">
            <v>77</v>
          </cell>
          <cell r="G98">
            <v>261261</v>
          </cell>
        </row>
        <row r="99">
          <cell r="A99">
            <v>314720</v>
          </cell>
          <cell r="B99" t="str">
            <v>PARAGUACU</v>
          </cell>
          <cell r="C99" t="str">
            <v>MG</v>
          </cell>
          <cell r="D99">
            <v>86635</v>
          </cell>
          <cell r="E99">
            <v>757246</v>
          </cell>
        </row>
        <row r="100">
          <cell r="A100">
            <v>510305</v>
          </cell>
          <cell r="B100" t="str">
            <v>CLAUDIA</v>
          </cell>
          <cell r="C100" t="str">
            <v>MT</v>
          </cell>
          <cell r="D100">
            <v>0</v>
          </cell>
          <cell r="E100">
            <v>521843</v>
          </cell>
        </row>
        <row r="101">
          <cell r="A101">
            <v>310690</v>
          </cell>
          <cell r="B101" t="str">
            <v>BICAS</v>
          </cell>
          <cell r="C101" t="str">
            <v>MG</v>
          </cell>
          <cell r="D101">
            <v>166206</v>
          </cell>
          <cell r="E101">
            <v>1044029</v>
          </cell>
        </row>
        <row r="102">
          <cell r="A102">
            <v>313840</v>
          </cell>
          <cell r="B102" t="str">
            <v>LEOPOLDINA</v>
          </cell>
          <cell r="C102" t="str">
            <v>MG</v>
          </cell>
          <cell r="D102">
            <v>14778</v>
          </cell>
          <cell r="E102">
            <v>2183706</v>
          </cell>
        </row>
        <row r="103">
          <cell r="A103">
            <v>420840</v>
          </cell>
          <cell r="B103" t="str">
            <v>ITAPIRANGA</v>
          </cell>
          <cell r="C103" t="str">
            <v>SC</v>
          </cell>
          <cell r="E103">
            <v>1068669</v>
          </cell>
        </row>
        <row r="104">
          <cell r="A104">
            <v>315000</v>
          </cell>
          <cell r="B104" t="str">
            <v>PESCADOR</v>
          </cell>
          <cell r="C104" t="str">
            <v>MG</v>
          </cell>
          <cell r="D104">
            <v>9227</v>
          </cell>
          <cell r="E104">
            <v>261534</v>
          </cell>
        </row>
        <row r="105">
          <cell r="A105">
            <v>314000</v>
          </cell>
          <cell r="B105" t="str">
            <v>MARIANA</v>
          </cell>
          <cell r="C105" t="str">
            <v>MG</v>
          </cell>
          <cell r="D105">
            <v>17359</v>
          </cell>
          <cell r="E105">
            <v>49957045</v>
          </cell>
        </row>
        <row r="106">
          <cell r="A106">
            <v>312230</v>
          </cell>
          <cell r="B106" t="str">
            <v>DIVINOPOLIS</v>
          </cell>
          <cell r="C106" t="str">
            <v>MG</v>
          </cell>
          <cell r="D106">
            <v>80646</v>
          </cell>
          <cell r="E106">
            <v>14401246</v>
          </cell>
        </row>
        <row r="107">
          <cell r="A107">
            <v>316920</v>
          </cell>
          <cell r="B107" t="str">
            <v>TOMBOS</v>
          </cell>
          <cell r="C107" t="str">
            <v>MG</v>
          </cell>
          <cell r="D107">
            <v>2549</v>
          </cell>
          <cell r="E107">
            <v>291336</v>
          </cell>
        </row>
        <row r="108">
          <cell r="A108">
            <v>311790</v>
          </cell>
          <cell r="B108" t="str">
            <v>CONGONHAL</v>
          </cell>
          <cell r="C108" t="str">
            <v>MG</v>
          </cell>
          <cell r="D108">
            <v>2969</v>
          </cell>
          <cell r="E108">
            <v>212302</v>
          </cell>
        </row>
        <row r="109">
          <cell r="A109">
            <v>317005</v>
          </cell>
          <cell r="B109" t="str">
            <v>UBAPORANGA</v>
          </cell>
          <cell r="C109" t="str">
            <v>MG</v>
          </cell>
          <cell r="D109">
            <v>34355</v>
          </cell>
          <cell r="E109">
            <v>941247</v>
          </cell>
        </row>
        <row r="110">
          <cell r="A110">
            <v>432180</v>
          </cell>
          <cell r="B110" t="str">
            <v>TRES DE MAIO</v>
          </cell>
          <cell r="C110" t="str">
            <v>RS</v>
          </cell>
        </row>
        <row r="111">
          <cell r="A111">
            <v>314537</v>
          </cell>
          <cell r="B111" t="str">
            <v>NOVORIZONTE</v>
          </cell>
          <cell r="C111" t="str">
            <v>MG</v>
          </cell>
          <cell r="E111">
            <v>635943</v>
          </cell>
        </row>
        <row r="112">
          <cell r="A112">
            <v>355510</v>
          </cell>
          <cell r="B112" t="str">
            <v>TUPI PAULISTA</v>
          </cell>
          <cell r="C112" t="str">
            <v>SP</v>
          </cell>
          <cell r="D112">
            <v>18333</v>
          </cell>
          <cell r="E112">
            <v>662351</v>
          </cell>
          <cell r="G112">
            <v>494520</v>
          </cell>
        </row>
        <row r="113">
          <cell r="A113">
            <v>310620</v>
          </cell>
          <cell r="B113" t="str">
            <v>BELO HORIZONTE</v>
          </cell>
          <cell r="C113" t="str">
            <v>MG</v>
          </cell>
          <cell r="D113">
            <v>1447770</v>
          </cell>
          <cell r="E113">
            <v>885263165</v>
          </cell>
        </row>
        <row r="114">
          <cell r="A114">
            <v>313680</v>
          </cell>
          <cell r="B114" t="str">
            <v>JURAMENTO</v>
          </cell>
          <cell r="C114" t="str">
            <v>MG</v>
          </cell>
          <cell r="D114">
            <v>42056</v>
          </cell>
          <cell r="E114">
            <v>999194</v>
          </cell>
        </row>
        <row r="115">
          <cell r="A115">
            <v>312840</v>
          </cell>
          <cell r="B115" t="str">
            <v>GUARANI</v>
          </cell>
          <cell r="C115" t="str">
            <v>MG</v>
          </cell>
          <cell r="D115">
            <v>4557</v>
          </cell>
          <cell r="E115">
            <v>340847</v>
          </cell>
        </row>
        <row r="116">
          <cell r="A116">
            <v>315030</v>
          </cell>
          <cell r="B116" t="str">
            <v>PIEDADE DO RIO GRANDE</v>
          </cell>
          <cell r="C116" t="str">
            <v>MG</v>
          </cell>
          <cell r="E116">
            <v>2083280</v>
          </cell>
        </row>
        <row r="117">
          <cell r="A117">
            <v>350910</v>
          </cell>
          <cell r="B117" t="str">
            <v>CAIUA</v>
          </cell>
          <cell r="C117" t="str">
            <v>SP</v>
          </cell>
          <cell r="E117">
            <v>137027</v>
          </cell>
        </row>
        <row r="118">
          <cell r="A118">
            <v>420600</v>
          </cell>
          <cell r="B118" t="str">
            <v>GOVERNADOR CELSO RAMOS</v>
          </cell>
          <cell r="C118" t="str">
            <v>SC</v>
          </cell>
          <cell r="E118">
            <v>1635751</v>
          </cell>
        </row>
        <row r="119">
          <cell r="A119">
            <v>312220</v>
          </cell>
          <cell r="B119" t="str">
            <v>DIVINOLANDIA DE MINAS</v>
          </cell>
          <cell r="C119" t="str">
            <v>MG</v>
          </cell>
          <cell r="D119">
            <v>12421</v>
          </cell>
          <cell r="E119">
            <v>813362</v>
          </cell>
        </row>
        <row r="120">
          <cell r="A120">
            <v>312710</v>
          </cell>
          <cell r="B120" t="str">
            <v>FRUTAL</v>
          </cell>
          <cell r="C120" t="str">
            <v>MG</v>
          </cell>
          <cell r="D120">
            <v>296949</v>
          </cell>
          <cell r="E120">
            <v>2242291</v>
          </cell>
        </row>
        <row r="121">
          <cell r="A121">
            <v>312830</v>
          </cell>
          <cell r="B121" t="str">
            <v>GUARANESIA</v>
          </cell>
          <cell r="C121" t="str">
            <v>MG</v>
          </cell>
          <cell r="D121">
            <v>59643</v>
          </cell>
          <cell r="E121">
            <v>1033703</v>
          </cell>
        </row>
        <row r="122">
          <cell r="A122">
            <v>315020</v>
          </cell>
          <cell r="B122" t="str">
            <v>PIEDADE DE PONTE NOVA</v>
          </cell>
          <cell r="C122" t="str">
            <v>MG</v>
          </cell>
          <cell r="E122">
            <v>663458</v>
          </cell>
        </row>
        <row r="123">
          <cell r="A123">
            <v>316110</v>
          </cell>
          <cell r="B123" t="str">
            <v>SAO FRANCISCO</v>
          </cell>
          <cell r="C123" t="str">
            <v>MG</v>
          </cell>
          <cell r="D123">
            <v>1951</v>
          </cell>
          <cell r="E123">
            <v>3145977</v>
          </cell>
        </row>
        <row r="124">
          <cell r="A124">
            <v>315320</v>
          </cell>
          <cell r="B124" t="str">
            <v>PRESIDENTE JUSCELINO</v>
          </cell>
          <cell r="C124" t="str">
            <v>MG</v>
          </cell>
          <cell r="D124">
            <v>7553</v>
          </cell>
          <cell r="E124">
            <v>875220</v>
          </cell>
        </row>
        <row r="125">
          <cell r="A125">
            <v>420775</v>
          </cell>
          <cell r="B125" t="str">
            <v>IRACEMINHA</v>
          </cell>
          <cell r="C125" t="str">
            <v>SC</v>
          </cell>
          <cell r="E125">
            <v>956562</v>
          </cell>
        </row>
        <row r="126">
          <cell r="A126">
            <v>315645</v>
          </cell>
          <cell r="B126" t="str">
            <v>ROSARIO DA LIMEIRA</v>
          </cell>
          <cell r="C126" t="str">
            <v>MG</v>
          </cell>
          <cell r="D126">
            <v>18714</v>
          </cell>
          <cell r="E126">
            <v>1055120</v>
          </cell>
        </row>
        <row r="127">
          <cell r="A127">
            <v>430632</v>
          </cell>
          <cell r="B127" t="str">
            <v>DERRUBADAS</v>
          </cell>
          <cell r="C127" t="str">
            <v>RS</v>
          </cell>
          <cell r="D127">
            <v>13740</v>
          </cell>
          <cell r="E127">
            <v>618555</v>
          </cell>
        </row>
        <row r="128">
          <cell r="A128">
            <v>431940</v>
          </cell>
          <cell r="B128" t="str">
            <v>SAO PEDRO DO SUL</v>
          </cell>
          <cell r="C128" t="str">
            <v>RS</v>
          </cell>
          <cell r="D128">
            <v>48</v>
          </cell>
        </row>
        <row r="129">
          <cell r="A129">
            <v>316390</v>
          </cell>
          <cell r="B129" t="str">
            <v>SAO PEDRO DA UNIAO</v>
          </cell>
          <cell r="C129" t="str">
            <v>MG</v>
          </cell>
          <cell r="D129">
            <v>25222</v>
          </cell>
          <cell r="E129">
            <v>409841</v>
          </cell>
        </row>
        <row r="130">
          <cell r="A130">
            <v>312110</v>
          </cell>
          <cell r="B130" t="str">
            <v>DELFIM MOREIRA</v>
          </cell>
          <cell r="C130" t="str">
            <v>MG</v>
          </cell>
          <cell r="D130">
            <v>18082</v>
          </cell>
          <cell r="E130">
            <v>2525434</v>
          </cell>
        </row>
        <row r="131">
          <cell r="A131">
            <v>313880</v>
          </cell>
          <cell r="B131" t="str">
            <v>LUZ</v>
          </cell>
          <cell r="C131" t="str">
            <v>MG</v>
          </cell>
          <cell r="D131">
            <v>2870</v>
          </cell>
          <cell r="E131">
            <v>3740048</v>
          </cell>
        </row>
        <row r="132">
          <cell r="A132">
            <v>311160</v>
          </cell>
          <cell r="B132" t="str">
            <v>CAMPOS GERAIS</v>
          </cell>
          <cell r="C132" t="str">
            <v>MG</v>
          </cell>
          <cell r="D132">
            <v>3278</v>
          </cell>
          <cell r="E132">
            <v>673161</v>
          </cell>
        </row>
        <row r="133">
          <cell r="A133">
            <v>312660</v>
          </cell>
          <cell r="B133" t="str">
            <v>FRANCISCO DUMONT</v>
          </cell>
          <cell r="C133" t="str">
            <v>MG</v>
          </cell>
          <cell r="D133">
            <v>4869</v>
          </cell>
          <cell r="E133">
            <v>385616</v>
          </cell>
        </row>
        <row r="134">
          <cell r="A134">
            <v>310200</v>
          </cell>
          <cell r="B134" t="str">
            <v>ALTEROSA</v>
          </cell>
          <cell r="C134" t="str">
            <v>MG</v>
          </cell>
          <cell r="D134">
            <v>12818</v>
          </cell>
          <cell r="E134">
            <v>918138</v>
          </cell>
        </row>
        <row r="135">
          <cell r="A135">
            <v>431110</v>
          </cell>
          <cell r="B135" t="str">
            <v>JAGUARI</v>
          </cell>
          <cell r="C135" t="str">
            <v>RS</v>
          </cell>
          <cell r="D135">
            <v>33</v>
          </cell>
        </row>
        <row r="136">
          <cell r="A136">
            <v>354870</v>
          </cell>
          <cell r="B136" t="str">
            <v>SAO BERNARDO DO CAMPO</v>
          </cell>
          <cell r="C136" t="str">
            <v>SP</v>
          </cell>
        </row>
        <row r="137">
          <cell r="A137">
            <v>310950</v>
          </cell>
          <cell r="B137" t="str">
            <v>CABO VERDE</v>
          </cell>
          <cell r="C137" t="str">
            <v>MG</v>
          </cell>
          <cell r="D137">
            <v>19530</v>
          </cell>
          <cell r="E137">
            <v>1275105</v>
          </cell>
        </row>
        <row r="138">
          <cell r="A138">
            <v>351140</v>
          </cell>
          <cell r="B138" t="str">
            <v>CERQUEIRA CESAR</v>
          </cell>
          <cell r="C138" t="str">
            <v>SP</v>
          </cell>
          <cell r="D138">
            <v>1443</v>
          </cell>
          <cell r="E138">
            <v>953974</v>
          </cell>
          <cell r="G138">
            <v>1144925</v>
          </cell>
        </row>
        <row r="139">
          <cell r="A139">
            <v>420870</v>
          </cell>
          <cell r="B139" t="str">
            <v>JACINTO MACHADO</v>
          </cell>
          <cell r="C139" t="str">
            <v>SC</v>
          </cell>
        </row>
        <row r="140">
          <cell r="A140">
            <v>420215</v>
          </cell>
          <cell r="B140" t="str">
            <v>BELMONTE</v>
          </cell>
          <cell r="C140" t="str">
            <v>SC</v>
          </cell>
          <cell r="E140">
            <v>202360</v>
          </cell>
        </row>
        <row r="141">
          <cell r="A141">
            <v>313865</v>
          </cell>
          <cell r="B141" t="str">
            <v>LONTRA</v>
          </cell>
          <cell r="C141" t="str">
            <v>MG</v>
          </cell>
          <cell r="D141">
            <v>179</v>
          </cell>
          <cell r="E141">
            <v>959358</v>
          </cell>
        </row>
        <row r="142">
          <cell r="A142">
            <v>312550</v>
          </cell>
          <cell r="B142" t="str">
            <v>SAO GONCALO DO RIO PRETO</v>
          </cell>
          <cell r="C142" t="str">
            <v>MG</v>
          </cell>
          <cell r="D142">
            <v>1200</v>
          </cell>
          <cell r="E142">
            <v>1606176</v>
          </cell>
        </row>
        <row r="143">
          <cell r="A143">
            <v>312430</v>
          </cell>
          <cell r="B143" t="str">
            <v>ESPINOSA</v>
          </cell>
          <cell r="C143" t="str">
            <v>MG</v>
          </cell>
          <cell r="D143">
            <v>64182</v>
          </cell>
          <cell r="E143">
            <v>1015976</v>
          </cell>
        </row>
        <row r="144">
          <cell r="A144">
            <v>313540</v>
          </cell>
          <cell r="B144" t="str">
            <v>JECEABA</v>
          </cell>
          <cell r="C144" t="str">
            <v>MG</v>
          </cell>
          <cell r="D144">
            <v>3525</v>
          </cell>
          <cell r="E144">
            <v>1209736</v>
          </cell>
        </row>
        <row r="145">
          <cell r="A145">
            <v>315280</v>
          </cell>
          <cell r="B145" t="str">
            <v>PRATA</v>
          </cell>
          <cell r="C145" t="str">
            <v>MG</v>
          </cell>
          <cell r="D145">
            <v>50</v>
          </cell>
          <cell r="E145">
            <v>7802262</v>
          </cell>
        </row>
        <row r="146">
          <cell r="A146">
            <v>420490</v>
          </cell>
          <cell r="B146" t="str">
            <v>DESCANSO</v>
          </cell>
          <cell r="C146" t="str">
            <v>SC</v>
          </cell>
          <cell r="E146">
            <v>1047218</v>
          </cell>
        </row>
        <row r="147">
          <cell r="A147">
            <v>316140</v>
          </cell>
          <cell r="B147" t="str">
            <v>SAO FRANCISCO DO GLORIA</v>
          </cell>
          <cell r="C147" t="str">
            <v>MG</v>
          </cell>
          <cell r="D147">
            <v>14045</v>
          </cell>
          <cell r="E147">
            <v>259621</v>
          </cell>
        </row>
        <row r="148">
          <cell r="A148">
            <v>316370</v>
          </cell>
          <cell r="B148" t="str">
            <v>SAO LOURENCO</v>
          </cell>
          <cell r="C148" t="str">
            <v>MG</v>
          </cell>
          <cell r="D148">
            <v>497</v>
          </cell>
          <cell r="E148">
            <v>2051294</v>
          </cell>
        </row>
        <row r="149">
          <cell r="A149">
            <v>221050</v>
          </cell>
          <cell r="B149" t="str">
            <v>SAO PEDRO DO PIAUI</v>
          </cell>
          <cell r="C149" t="str">
            <v>PI</v>
          </cell>
          <cell r="E149">
            <v>123877</v>
          </cell>
        </row>
        <row r="150">
          <cell r="A150">
            <v>420110</v>
          </cell>
          <cell r="B150" t="str">
            <v>ANITAPOLIS</v>
          </cell>
          <cell r="C150" t="str">
            <v>SC</v>
          </cell>
          <cell r="E150">
            <v>327513</v>
          </cell>
        </row>
        <row r="151">
          <cell r="A151">
            <v>313770</v>
          </cell>
          <cell r="B151" t="str">
            <v>LAJINHA</v>
          </cell>
          <cell r="C151" t="str">
            <v>MG</v>
          </cell>
          <cell r="D151">
            <v>8509</v>
          </cell>
          <cell r="E151">
            <v>2151691</v>
          </cell>
        </row>
        <row r="152">
          <cell r="A152">
            <v>311535</v>
          </cell>
          <cell r="B152" t="str">
            <v>CATAS ALTAS</v>
          </cell>
          <cell r="C152" t="str">
            <v>MG</v>
          </cell>
          <cell r="D152">
            <v>50</v>
          </cell>
          <cell r="E152">
            <v>1041843</v>
          </cell>
        </row>
        <row r="153">
          <cell r="A153">
            <v>411060</v>
          </cell>
          <cell r="B153" t="str">
            <v>IPORA</v>
          </cell>
          <cell r="C153" t="str">
            <v>PR</v>
          </cell>
          <cell r="D153">
            <v>134399</v>
          </cell>
          <cell r="E153">
            <v>430901</v>
          </cell>
          <cell r="G153">
            <v>303491</v>
          </cell>
        </row>
        <row r="154">
          <cell r="A154">
            <v>313652</v>
          </cell>
          <cell r="B154" t="str">
            <v>JOSE GONCALVES DE MINAS</v>
          </cell>
          <cell r="C154" t="str">
            <v>MG</v>
          </cell>
          <cell r="D154">
            <v>581857</v>
          </cell>
          <cell r="E154">
            <v>225278</v>
          </cell>
        </row>
        <row r="155">
          <cell r="A155">
            <v>314100</v>
          </cell>
          <cell r="B155" t="str">
            <v>MATO VERDE</v>
          </cell>
          <cell r="C155" t="str">
            <v>MG</v>
          </cell>
          <cell r="D155">
            <v>426</v>
          </cell>
          <cell r="E155">
            <v>1239395</v>
          </cell>
        </row>
        <row r="156">
          <cell r="A156">
            <v>420768</v>
          </cell>
          <cell r="B156" t="str">
            <v>IPUACU</v>
          </cell>
          <cell r="C156" t="str">
            <v>SC</v>
          </cell>
          <cell r="D156">
            <v>23</v>
          </cell>
          <cell r="E156">
            <v>592511</v>
          </cell>
          <cell r="G156">
            <v>561552</v>
          </cell>
        </row>
        <row r="157">
          <cell r="A157">
            <v>314730</v>
          </cell>
          <cell r="B157" t="str">
            <v>PARAISOPOLIS</v>
          </cell>
          <cell r="C157" t="str">
            <v>MG</v>
          </cell>
          <cell r="D157">
            <v>377344</v>
          </cell>
          <cell r="E157">
            <v>1019677</v>
          </cell>
        </row>
        <row r="158">
          <cell r="A158">
            <v>311950</v>
          </cell>
          <cell r="B158" t="str">
            <v>CORONEL MURTA</v>
          </cell>
          <cell r="C158" t="str">
            <v>MG</v>
          </cell>
          <cell r="D158">
            <v>1737</v>
          </cell>
          <cell r="E158">
            <v>348456</v>
          </cell>
        </row>
        <row r="159">
          <cell r="A159">
            <v>314570</v>
          </cell>
          <cell r="B159" t="str">
            <v>OLIVEIRA FORTES</v>
          </cell>
          <cell r="C159" t="str">
            <v>MG</v>
          </cell>
          <cell r="D159">
            <v>8545</v>
          </cell>
          <cell r="E159">
            <v>212930</v>
          </cell>
        </row>
        <row r="160">
          <cell r="A160">
            <v>355380</v>
          </cell>
          <cell r="B160" t="str">
            <v>TAQUARITUBA</v>
          </cell>
          <cell r="C160" t="str">
            <v>SP</v>
          </cell>
          <cell r="D160">
            <v>5987</v>
          </cell>
          <cell r="E160">
            <v>736164</v>
          </cell>
          <cell r="G160">
            <v>775626</v>
          </cell>
        </row>
        <row r="161">
          <cell r="A161">
            <v>430470</v>
          </cell>
          <cell r="B161" t="str">
            <v>CARAZINHO</v>
          </cell>
          <cell r="C161" t="str">
            <v>RS</v>
          </cell>
        </row>
        <row r="162">
          <cell r="A162">
            <v>316045</v>
          </cell>
          <cell r="B162" t="str">
            <v>SANTO ANTONIO DO RETIRO</v>
          </cell>
          <cell r="C162" t="str">
            <v>MG</v>
          </cell>
          <cell r="D162">
            <v>30</v>
          </cell>
          <cell r="E162">
            <v>480807</v>
          </cell>
        </row>
        <row r="163">
          <cell r="A163">
            <v>317052</v>
          </cell>
          <cell r="B163" t="str">
            <v>URUCUIA</v>
          </cell>
          <cell r="C163" t="str">
            <v>MG</v>
          </cell>
          <cell r="D163">
            <v>3357</v>
          </cell>
          <cell r="E163">
            <v>867174</v>
          </cell>
        </row>
        <row r="164">
          <cell r="A164">
            <v>311260</v>
          </cell>
          <cell r="B164" t="str">
            <v>CAPINOPOLIS</v>
          </cell>
          <cell r="C164" t="str">
            <v>MG</v>
          </cell>
          <cell r="D164">
            <v>12244</v>
          </cell>
          <cell r="E164">
            <v>486042</v>
          </cell>
        </row>
        <row r="165">
          <cell r="A165">
            <v>351610</v>
          </cell>
          <cell r="B165" t="str">
            <v>FLORINIA</v>
          </cell>
          <cell r="C165" t="str">
            <v>SP</v>
          </cell>
          <cell r="D165">
            <v>535</v>
          </cell>
          <cell r="E165">
            <v>294831</v>
          </cell>
        </row>
        <row r="166">
          <cell r="A166">
            <v>312820</v>
          </cell>
          <cell r="B166" t="str">
            <v>GUARACIABA</v>
          </cell>
          <cell r="C166" t="str">
            <v>MG</v>
          </cell>
          <cell r="E166">
            <v>432115</v>
          </cell>
        </row>
        <row r="167">
          <cell r="A167">
            <v>313080</v>
          </cell>
          <cell r="B167" t="str">
            <v>INGAI</v>
          </cell>
          <cell r="C167" t="str">
            <v>MG</v>
          </cell>
          <cell r="E167">
            <v>34932</v>
          </cell>
        </row>
        <row r="168">
          <cell r="A168">
            <v>432185</v>
          </cell>
          <cell r="B168" t="str">
            <v>TRES PALMEIRAS</v>
          </cell>
          <cell r="C168" t="str">
            <v>RS</v>
          </cell>
        </row>
        <row r="169">
          <cell r="A169">
            <v>410810</v>
          </cell>
          <cell r="B169" t="str">
            <v>FLORIDA</v>
          </cell>
          <cell r="C169" t="str">
            <v>PR</v>
          </cell>
          <cell r="E169">
            <v>336742</v>
          </cell>
        </row>
        <row r="170">
          <cell r="A170">
            <v>521460</v>
          </cell>
          <cell r="B170" t="str">
            <v>NIQUELANDIA</v>
          </cell>
          <cell r="C170" t="str">
            <v>GO</v>
          </cell>
          <cell r="E170">
            <v>152379</v>
          </cell>
        </row>
        <row r="171">
          <cell r="A171">
            <v>315380</v>
          </cell>
          <cell r="B171" t="str">
            <v>QUELUZITO</v>
          </cell>
          <cell r="C171" t="str">
            <v>MG</v>
          </cell>
          <cell r="D171">
            <v>7984</v>
          </cell>
          <cell r="E171">
            <v>768426</v>
          </cell>
        </row>
        <row r="172">
          <cell r="A172">
            <v>312720</v>
          </cell>
          <cell r="B172" t="str">
            <v>FUNILANDIA</v>
          </cell>
          <cell r="C172" t="str">
            <v>MG</v>
          </cell>
          <cell r="D172">
            <v>41148</v>
          </cell>
          <cell r="E172">
            <v>749841</v>
          </cell>
        </row>
        <row r="173">
          <cell r="A173">
            <v>314800</v>
          </cell>
          <cell r="B173" t="str">
            <v>PATOS DE MINAS</v>
          </cell>
          <cell r="C173" t="str">
            <v>MG</v>
          </cell>
          <cell r="D173">
            <v>7408970</v>
          </cell>
          <cell r="E173">
            <v>10190731</v>
          </cell>
        </row>
        <row r="174">
          <cell r="A174">
            <v>316830</v>
          </cell>
          <cell r="B174" t="str">
            <v>TAQUARACU DE MINAS</v>
          </cell>
          <cell r="C174" t="str">
            <v>MG</v>
          </cell>
          <cell r="D174">
            <v>27234</v>
          </cell>
          <cell r="E174">
            <v>472624</v>
          </cell>
        </row>
        <row r="175">
          <cell r="A175">
            <v>316040</v>
          </cell>
          <cell r="B175" t="str">
            <v>SANTO ANTONIO DO MONTE</v>
          </cell>
          <cell r="C175" t="str">
            <v>MG</v>
          </cell>
          <cell r="D175">
            <v>7187</v>
          </cell>
          <cell r="E175">
            <v>713571</v>
          </cell>
        </row>
        <row r="176">
          <cell r="A176">
            <v>316120</v>
          </cell>
          <cell r="B176" t="str">
            <v>SAO FRANCISCO DE PAULA</v>
          </cell>
          <cell r="C176" t="str">
            <v>MG</v>
          </cell>
        </row>
        <row r="177">
          <cell r="A177">
            <v>311960</v>
          </cell>
          <cell r="B177" t="str">
            <v>CORONEL PACHECO</v>
          </cell>
          <cell r="C177" t="str">
            <v>MG</v>
          </cell>
          <cell r="E177">
            <v>1027434</v>
          </cell>
        </row>
        <row r="178">
          <cell r="A178">
            <v>311970</v>
          </cell>
          <cell r="B178" t="str">
            <v>CORONEL XAVIER CHAVES</v>
          </cell>
          <cell r="C178" t="str">
            <v>MG</v>
          </cell>
          <cell r="D178">
            <v>943</v>
          </cell>
          <cell r="E178">
            <v>1001906</v>
          </cell>
        </row>
        <row r="179">
          <cell r="A179">
            <v>314550</v>
          </cell>
          <cell r="B179" t="str">
            <v>OLIMPIO NORONHA</v>
          </cell>
          <cell r="C179" t="str">
            <v>MG</v>
          </cell>
          <cell r="D179">
            <v>7535</v>
          </cell>
          <cell r="E179">
            <v>803414</v>
          </cell>
        </row>
        <row r="180">
          <cell r="A180">
            <v>313180</v>
          </cell>
          <cell r="B180" t="str">
            <v>ITABIRINHA</v>
          </cell>
          <cell r="C180" t="str">
            <v>MG</v>
          </cell>
          <cell r="E180">
            <v>1172663</v>
          </cell>
        </row>
        <row r="181">
          <cell r="A181">
            <v>317100</v>
          </cell>
          <cell r="B181" t="str">
            <v>VAZANTE</v>
          </cell>
          <cell r="C181" t="str">
            <v>MG</v>
          </cell>
          <cell r="D181">
            <v>33207</v>
          </cell>
          <cell r="E181">
            <v>1937534</v>
          </cell>
        </row>
        <row r="182">
          <cell r="A182">
            <v>311230</v>
          </cell>
          <cell r="B182" t="str">
            <v>CAPELINHA</v>
          </cell>
          <cell r="C182" t="str">
            <v>MG</v>
          </cell>
          <cell r="D182">
            <v>24754</v>
          </cell>
          <cell r="E182">
            <v>1198876</v>
          </cell>
        </row>
        <row r="183">
          <cell r="A183">
            <v>315350</v>
          </cell>
          <cell r="B183" t="str">
            <v>ALTO JEQUITIBA</v>
          </cell>
          <cell r="C183" t="str">
            <v>MG</v>
          </cell>
          <cell r="D183">
            <v>16839</v>
          </cell>
          <cell r="E183">
            <v>721764</v>
          </cell>
        </row>
        <row r="184">
          <cell r="A184">
            <v>311200</v>
          </cell>
          <cell r="B184" t="str">
            <v>CANDEIAS</v>
          </cell>
          <cell r="C184" t="str">
            <v>MG</v>
          </cell>
          <cell r="D184">
            <v>11120</v>
          </cell>
          <cell r="E184">
            <v>485868</v>
          </cell>
        </row>
        <row r="185">
          <cell r="A185">
            <v>311590</v>
          </cell>
          <cell r="B185" t="str">
            <v>CHACARA</v>
          </cell>
          <cell r="C185" t="str">
            <v>MG</v>
          </cell>
          <cell r="D185">
            <v>9277</v>
          </cell>
          <cell r="E185">
            <v>878278</v>
          </cell>
        </row>
        <row r="186">
          <cell r="A186">
            <v>315670</v>
          </cell>
          <cell r="B186" t="str">
            <v>SABARA</v>
          </cell>
          <cell r="C186" t="str">
            <v>MG</v>
          </cell>
          <cell r="D186">
            <v>930</v>
          </cell>
          <cell r="E186">
            <v>79854856</v>
          </cell>
        </row>
        <row r="187">
          <cell r="A187">
            <v>312680</v>
          </cell>
          <cell r="B187" t="str">
            <v>FREI GASPAR</v>
          </cell>
          <cell r="C187" t="str">
            <v>MG</v>
          </cell>
          <cell r="D187">
            <v>10906</v>
          </cell>
          <cell r="E187">
            <v>743533</v>
          </cell>
        </row>
        <row r="188">
          <cell r="A188">
            <v>500310</v>
          </cell>
          <cell r="B188" t="str">
            <v>CORGUINHO</v>
          </cell>
          <cell r="C188" t="str">
            <v>MS</v>
          </cell>
          <cell r="D188">
            <v>64871</v>
          </cell>
          <cell r="E188">
            <v>283845</v>
          </cell>
        </row>
        <row r="189">
          <cell r="A189">
            <v>310040</v>
          </cell>
          <cell r="B189" t="str">
            <v>ACAIACA</v>
          </cell>
          <cell r="C189" t="str">
            <v>MG</v>
          </cell>
          <cell r="D189">
            <v>30444</v>
          </cell>
          <cell r="E189">
            <v>955920</v>
          </cell>
        </row>
        <row r="190">
          <cell r="A190">
            <v>312380</v>
          </cell>
          <cell r="B190" t="str">
            <v>ENGENHEIRO NAVARRO</v>
          </cell>
          <cell r="C190" t="str">
            <v>MG</v>
          </cell>
          <cell r="D190">
            <v>8158</v>
          </cell>
          <cell r="E190">
            <v>248961</v>
          </cell>
        </row>
        <row r="191">
          <cell r="A191">
            <v>320334</v>
          </cell>
          <cell r="B191" t="str">
            <v>MARECHAL FLORIANO</v>
          </cell>
          <cell r="C191" t="str">
            <v>ES</v>
          </cell>
          <cell r="D191">
            <v>31</v>
          </cell>
          <cell r="E191">
            <v>669744</v>
          </cell>
        </row>
        <row r="192">
          <cell r="A192">
            <v>313535</v>
          </cell>
          <cell r="B192" t="str">
            <v>JAPONVAR</v>
          </cell>
          <cell r="C192" t="str">
            <v>MG</v>
          </cell>
          <cell r="D192">
            <v>73231</v>
          </cell>
          <cell r="E192">
            <v>1386902</v>
          </cell>
        </row>
        <row r="193">
          <cell r="A193">
            <v>315750</v>
          </cell>
          <cell r="B193" t="str">
            <v>SANTA EFIGENIA DE MINAS</v>
          </cell>
          <cell r="C193" t="str">
            <v>MG</v>
          </cell>
          <cell r="D193">
            <v>5983</v>
          </cell>
          <cell r="E193">
            <v>536600</v>
          </cell>
        </row>
        <row r="194">
          <cell r="A194">
            <v>315530</v>
          </cell>
          <cell r="B194" t="str">
            <v>RIO MANSO</v>
          </cell>
          <cell r="C194" t="str">
            <v>MG</v>
          </cell>
          <cell r="E194">
            <v>979462</v>
          </cell>
        </row>
        <row r="195">
          <cell r="A195">
            <v>311660</v>
          </cell>
          <cell r="B195" t="str">
            <v>CLAUDIO</v>
          </cell>
          <cell r="C195" t="str">
            <v>MG</v>
          </cell>
          <cell r="D195">
            <v>146806</v>
          </cell>
          <cell r="E195">
            <v>1170996</v>
          </cell>
        </row>
        <row r="196">
          <cell r="A196">
            <v>315733</v>
          </cell>
          <cell r="B196" t="str">
            <v>SANTA CRUZ DE MINAS</v>
          </cell>
          <cell r="C196" t="str">
            <v>MG</v>
          </cell>
          <cell r="D196">
            <v>1944</v>
          </cell>
          <cell r="E196">
            <v>876986</v>
          </cell>
        </row>
        <row r="197">
          <cell r="A197">
            <v>355720</v>
          </cell>
          <cell r="B197" t="str">
            <v>CHAVANTES</v>
          </cell>
          <cell r="C197" t="str">
            <v>SP</v>
          </cell>
          <cell r="D197">
            <v>5196</v>
          </cell>
        </row>
        <row r="198">
          <cell r="A198">
            <v>316310</v>
          </cell>
          <cell r="B198" t="str">
            <v>SAO JOSE DA VARGINHA</v>
          </cell>
          <cell r="C198" t="str">
            <v>MG</v>
          </cell>
          <cell r="E198">
            <v>4576</v>
          </cell>
        </row>
        <row r="199">
          <cell r="A199">
            <v>317103</v>
          </cell>
          <cell r="B199" t="str">
            <v>VERDELANDIA</v>
          </cell>
          <cell r="C199" t="str">
            <v>MG</v>
          </cell>
          <cell r="D199">
            <v>9801</v>
          </cell>
          <cell r="E199">
            <v>280628</v>
          </cell>
        </row>
        <row r="200">
          <cell r="A200">
            <v>314880</v>
          </cell>
          <cell r="B200" t="str">
            <v>PEDRA DO ANTA</v>
          </cell>
          <cell r="C200" t="str">
            <v>MG</v>
          </cell>
          <cell r="D200">
            <v>13165</v>
          </cell>
          <cell r="E200">
            <v>414958</v>
          </cell>
        </row>
        <row r="201">
          <cell r="A201">
            <v>313140</v>
          </cell>
          <cell r="B201" t="str">
            <v>IPIACU</v>
          </cell>
          <cell r="C201" t="str">
            <v>MG</v>
          </cell>
          <cell r="D201">
            <v>344</v>
          </cell>
          <cell r="E201">
            <v>259088</v>
          </cell>
        </row>
        <row r="202">
          <cell r="A202">
            <v>315300</v>
          </cell>
          <cell r="B202" t="str">
            <v>PRATINHA</v>
          </cell>
          <cell r="C202" t="str">
            <v>MG</v>
          </cell>
          <cell r="D202">
            <v>65</v>
          </cell>
          <cell r="E202">
            <v>550367</v>
          </cell>
        </row>
        <row r="203">
          <cell r="A203">
            <v>313730</v>
          </cell>
          <cell r="B203" t="str">
            <v>LAGOA DOS PATOS</v>
          </cell>
          <cell r="C203" t="str">
            <v>MG</v>
          </cell>
          <cell r="D203">
            <v>4484</v>
          </cell>
          <cell r="E203">
            <v>425771</v>
          </cell>
        </row>
        <row r="204">
          <cell r="A204">
            <v>421140</v>
          </cell>
          <cell r="B204" t="str">
            <v>NOVA ERECHIM</v>
          </cell>
          <cell r="C204" t="str">
            <v>SC</v>
          </cell>
          <cell r="E204">
            <v>314173</v>
          </cell>
        </row>
        <row r="205">
          <cell r="A205">
            <v>316443</v>
          </cell>
          <cell r="B205" t="str">
            <v>SAO SEBASTIAO DA VARGEM ALEGRE</v>
          </cell>
          <cell r="C205" t="str">
            <v>MG</v>
          </cell>
          <cell r="D205">
            <v>18185</v>
          </cell>
          <cell r="E205">
            <v>245802</v>
          </cell>
        </row>
        <row r="206">
          <cell r="A206">
            <v>312740</v>
          </cell>
          <cell r="B206" t="str">
            <v>GONCALVES</v>
          </cell>
          <cell r="C206" t="str">
            <v>MG</v>
          </cell>
          <cell r="D206">
            <v>622</v>
          </cell>
          <cell r="E206">
            <v>443184</v>
          </cell>
        </row>
        <row r="207">
          <cell r="A207">
            <v>312210</v>
          </cell>
          <cell r="B207" t="str">
            <v>DIVINO DAS LARANJEIRAS</v>
          </cell>
          <cell r="C207" t="str">
            <v>MG</v>
          </cell>
          <cell r="E207">
            <v>1082451</v>
          </cell>
        </row>
        <row r="208">
          <cell r="A208">
            <v>420370</v>
          </cell>
          <cell r="B208" t="str">
            <v>CANELINHA</v>
          </cell>
          <cell r="C208" t="str">
            <v>SC</v>
          </cell>
          <cell r="D208">
            <v>63682</v>
          </cell>
          <cell r="E208">
            <v>297951</v>
          </cell>
          <cell r="G208">
            <v>380598</v>
          </cell>
        </row>
        <row r="209">
          <cell r="A209">
            <v>430390</v>
          </cell>
          <cell r="B209" t="str">
            <v>CAMPO BOM</v>
          </cell>
          <cell r="C209" t="str">
            <v>RS</v>
          </cell>
          <cell r="D209">
            <v>1548</v>
          </cell>
          <cell r="E209">
            <v>2398344</v>
          </cell>
        </row>
        <row r="210">
          <cell r="A210">
            <v>421340</v>
          </cell>
          <cell r="B210" t="str">
            <v>PONTE SERRADA</v>
          </cell>
          <cell r="C210" t="str">
            <v>SC</v>
          </cell>
        </row>
        <row r="211">
          <cell r="A211">
            <v>352042</v>
          </cell>
          <cell r="B211" t="str">
            <v>ILHA COMPRIDA</v>
          </cell>
          <cell r="C211" t="str">
            <v>SP</v>
          </cell>
          <cell r="D211">
            <v>6279</v>
          </cell>
          <cell r="E211">
            <v>2335811</v>
          </cell>
        </row>
        <row r="212">
          <cell r="A212">
            <v>316600</v>
          </cell>
          <cell r="B212" t="str">
            <v>SENHORA DE OLIVEIRA</v>
          </cell>
          <cell r="C212" t="str">
            <v>MG</v>
          </cell>
          <cell r="D212">
            <v>8332</v>
          </cell>
          <cell r="E212">
            <v>685923</v>
          </cell>
        </row>
        <row r="213">
          <cell r="A213">
            <v>316590</v>
          </cell>
          <cell r="B213" t="str">
            <v>SENADOR MODESTINO GONCALVES</v>
          </cell>
          <cell r="C213" t="str">
            <v>MG</v>
          </cell>
          <cell r="D213">
            <v>603</v>
          </cell>
          <cell r="E213">
            <v>2149314</v>
          </cell>
        </row>
        <row r="214">
          <cell r="A214">
            <v>315850</v>
          </cell>
          <cell r="B214" t="str">
            <v>SANTANA DE PIRAPAMA</v>
          </cell>
          <cell r="C214" t="str">
            <v>MG</v>
          </cell>
          <cell r="D214">
            <v>655</v>
          </cell>
          <cell r="E214">
            <v>607761</v>
          </cell>
        </row>
        <row r="215">
          <cell r="A215">
            <v>311340</v>
          </cell>
          <cell r="B215" t="str">
            <v>CARATINGA</v>
          </cell>
          <cell r="C215" t="str">
            <v>MG</v>
          </cell>
          <cell r="D215">
            <v>16785</v>
          </cell>
          <cell r="E215">
            <v>30728454</v>
          </cell>
        </row>
        <row r="216">
          <cell r="A216">
            <v>315240</v>
          </cell>
          <cell r="B216" t="str">
            <v>POTE</v>
          </cell>
          <cell r="C216" t="str">
            <v>MG</v>
          </cell>
          <cell r="E216">
            <v>913843</v>
          </cell>
        </row>
        <row r="217">
          <cell r="A217">
            <v>313090</v>
          </cell>
          <cell r="B217" t="str">
            <v>INHAPIM</v>
          </cell>
          <cell r="C217" t="str">
            <v>MG</v>
          </cell>
          <cell r="D217">
            <v>20750</v>
          </cell>
          <cell r="E217">
            <v>633431</v>
          </cell>
        </row>
        <row r="218">
          <cell r="A218">
            <v>317057</v>
          </cell>
          <cell r="B218" t="str">
            <v>VARGEM ALEGRE</v>
          </cell>
          <cell r="C218" t="str">
            <v>MG</v>
          </cell>
          <cell r="D218">
            <v>15504</v>
          </cell>
          <cell r="E218">
            <v>964017</v>
          </cell>
        </row>
        <row r="219">
          <cell r="A219">
            <v>420895</v>
          </cell>
          <cell r="B219" t="str">
            <v>JARDINOPOLIS</v>
          </cell>
          <cell r="C219" t="str">
            <v>SC</v>
          </cell>
          <cell r="E219">
            <v>77041</v>
          </cell>
        </row>
        <row r="220">
          <cell r="A220">
            <v>310640</v>
          </cell>
          <cell r="B220" t="str">
            <v>BELO VALE</v>
          </cell>
          <cell r="C220" t="str">
            <v>MG</v>
          </cell>
          <cell r="D220">
            <v>968964</v>
          </cell>
          <cell r="E220">
            <v>1303375</v>
          </cell>
        </row>
        <row r="221">
          <cell r="A221">
            <v>317150</v>
          </cell>
          <cell r="B221" t="str">
            <v>MATHIAS LOBATO</v>
          </cell>
          <cell r="C221" t="str">
            <v>MG</v>
          </cell>
          <cell r="D221">
            <v>855</v>
          </cell>
          <cell r="E221">
            <v>340867</v>
          </cell>
        </row>
        <row r="222">
          <cell r="A222">
            <v>314930</v>
          </cell>
          <cell r="B222" t="str">
            <v>PEDRO LEOPOLDO</v>
          </cell>
          <cell r="C222" t="str">
            <v>MG</v>
          </cell>
          <cell r="E222">
            <v>37012692</v>
          </cell>
        </row>
        <row r="223">
          <cell r="A223">
            <v>315940</v>
          </cell>
          <cell r="B223" t="str">
            <v>SANTA RITA DE IBITIPOCA</v>
          </cell>
          <cell r="C223" t="str">
            <v>MG</v>
          </cell>
          <cell r="D223">
            <v>10122</v>
          </cell>
          <cell r="E223">
            <v>230644</v>
          </cell>
        </row>
        <row r="224">
          <cell r="A224">
            <v>330150</v>
          </cell>
          <cell r="B224" t="str">
            <v>CORDEIRO</v>
          </cell>
          <cell r="C224" t="str">
            <v>RJ</v>
          </cell>
        </row>
        <row r="225">
          <cell r="A225">
            <v>432234</v>
          </cell>
          <cell r="B225" t="str">
            <v>UBIRETAMA</v>
          </cell>
          <cell r="C225" t="str">
            <v>RS</v>
          </cell>
          <cell r="D225">
            <v>14573</v>
          </cell>
          <cell r="E225">
            <v>246781</v>
          </cell>
        </row>
        <row r="226">
          <cell r="A226">
            <v>354630</v>
          </cell>
          <cell r="B226" t="str">
            <v>SANTA CRUZ DAS PALMEIRAS</v>
          </cell>
          <cell r="C226" t="str">
            <v>SP</v>
          </cell>
          <cell r="D226">
            <v>20678</v>
          </cell>
          <cell r="E226">
            <v>638890</v>
          </cell>
          <cell r="G226">
            <v>523176</v>
          </cell>
        </row>
        <row r="227">
          <cell r="A227">
            <v>311870</v>
          </cell>
          <cell r="B227" t="str">
            <v>COQUEIRAL</v>
          </cell>
          <cell r="C227" t="str">
            <v>MG</v>
          </cell>
          <cell r="E227">
            <v>3862857</v>
          </cell>
        </row>
        <row r="228">
          <cell r="A228">
            <v>310390</v>
          </cell>
          <cell r="B228" t="str">
            <v>ARAUJOS</v>
          </cell>
          <cell r="C228" t="str">
            <v>MG</v>
          </cell>
          <cell r="D228">
            <v>377</v>
          </cell>
          <cell r="E228">
            <v>507342</v>
          </cell>
        </row>
        <row r="229">
          <cell r="A229">
            <v>430290</v>
          </cell>
          <cell r="B229" t="str">
            <v>CACEQUI</v>
          </cell>
          <cell r="C229" t="str">
            <v>RS</v>
          </cell>
        </row>
        <row r="230">
          <cell r="A230">
            <v>313510</v>
          </cell>
          <cell r="B230" t="str">
            <v>JANAUBA</v>
          </cell>
          <cell r="C230" t="str">
            <v>MG</v>
          </cell>
          <cell r="E230">
            <v>51597310</v>
          </cell>
        </row>
        <row r="231">
          <cell r="A231">
            <v>316805</v>
          </cell>
          <cell r="B231" t="str">
            <v>TAPARUBA</v>
          </cell>
          <cell r="C231" t="str">
            <v>MG</v>
          </cell>
          <cell r="D231">
            <v>23124</v>
          </cell>
          <cell r="E231">
            <v>728691</v>
          </cell>
        </row>
        <row r="232">
          <cell r="A232">
            <v>420543</v>
          </cell>
          <cell r="B232" t="str">
            <v>FORMOSA DO SUL</v>
          </cell>
          <cell r="C232" t="str">
            <v>SC</v>
          </cell>
        </row>
        <row r="233">
          <cell r="A233">
            <v>431340</v>
          </cell>
          <cell r="B233" t="str">
            <v>NOVO HAMBURGO</v>
          </cell>
          <cell r="C233" t="str">
            <v>RS</v>
          </cell>
          <cell r="D233">
            <v>21696</v>
          </cell>
          <cell r="E233">
            <v>875906</v>
          </cell>
        </row>
        <row r="234">
          <cell r="A234">
            <v>315820</v>
          </cell>
          <cell r="B234" t="str">
            <v>SANTA MARIA DO SUACUI</v>
          </cell>
          <cell r="C234" t="str">
            <v>MG</v>
          </cell>
          <cell r="E234">
            <v>1830632</v>
          </cell>
        </row>
        <row r="235">
          <cell r="A235">
            <v>315840</v>
          </cell>
          <cell r="B235" t="str">
            <v>SANTANA DE CATAGUASES</v>
          </cell>
          <cell r="C235" t="str">
            <v>MG</v>
          </cell>
          <cell r="E235">
            <v>6066893</v>
          </cell>
        </row>
        <row r="236">
          <cell r="A236">
            <v>311070</v>
          </cell>
          <cell r="B236" t="str">
            <v>CAMBUQUIRA</v>
          </cell>
          <cell r="C236" t="str">
            <v>MG</v>
          </cell>
          <cell r="D236">
            <v>3906</v>
          </cell>
          <cell r="E236">
            <v>1304930</v>
          </cell>
        </row>
        <row r="237">
          <cell r="A237">
            <v>311390</v>
          </cell>
          <cell r="B237" t="str">
            <v>CARMO DA CACHOEIRA</v>
          </cell>
          <cell r="C237" t="str">
            <v>MG</v>
          </cell>
          <cell r="D237">
            <v>13975</v>
          </cell>
          <cell r="E237">
            <v>759457</v>
          </cell>
        </row>
        <row r="238">
          <cell r="A238">
            <v>421125</v>
          </cell>
          <cell r="B238" t="str">
            <v>MORRO GRANDE</v>
          </cell>
          <cell r="C238" t="str">
            <v>SC</v>
          </cell>
          <cell r="D238">
            <v>78</v>
          </cell>
          <cell r="E238">
            <v>245326</v>
          </cell>
        </row>
        <row r="239">
          <cell r="A239">
            <v>352650</v>
          </cell>
          <cell r="B239" t="str">
            <v>LAVINIA</v>
          </cell>
          <cell r="C239" t="str">
            <v>SP</v>
          </cell>
          <cell r="E239">
            <v>312796</v>
          </cell>
        </row>
        <row r="240">
          <cell r="A240">
            <v>310740</v>
          </cell>
          <cell r="B240" t="str">
            <v>BOM DESPACHO</v>
          </cell>
          <cell r="C240" t="str">
            <v>MG</v>
          </cell>
          <cell r="D240">
            <v>539167</v>
          </cell>
          <cell r="E240">
            <v>2054036</v>
          </cell>
        </row>
        <row r="241">
          <cell r="A241">
            <v>314437</v>
          </cell>
          <cell r="B241" t="str">
            <v>NATALANDIA</v>
          </cell>
          <cell r="C241" t="str">
            <v>MG</v>
          </cell>
          <cell r="D241">
            <v>26271</v>
          </cell>
          <cell r="E241">
            <v>612840</v>
          </cell>
        </row>
        <row r="242">
          <cell r="A242">
            <v>316460</v>
          </cell>
          <cell r="B242" t="str">
            <v>SAO SEBASTIAO DO OESTE</v>
          </cell>
          <cell r="C242" t="str">
            <v>MG</v>
          </cell>
          <cell r="D242">
            <v>9877</v>
          </cell>
          <cell r="E242">
            <v>321403</v>
          </cell>
        </row>
        <row r="243">
          <cell r="A243">
            <v>420970</v>
          </cell>
          <cell r="B243" t="str">
            <v>LEBON REGIS</v>
          </cell>
          <cell r="C243" t="str">
            <v>SC</v>
          </cell>
          <cell r="E243">
            <v>759763</v>
          </cell>
        </row>
        <row r="244">
          <cell r="A244">
            <v>510794</v>
          </cell>
          <cell r="B244" t="str">
            <v>TABAPORA</v>
          </cell>
          <cell r="C244" t="str">
            <v>MT</v>
          </cell>
          <cell r="D244">
            <v>164751</v>
          </cell>
          <cell r="E244">
            <v>1938461</v>
          </cell>
        </row>
        <row r="245">
          <cell r="A245">
            <v>421055</v>
          </cell>
          <cell r="B245" t="str">
            <v>MAREMA</v>
          </cell>
          <cell r="C245" t="str">
            <v>SC</v>
          </cell>
          <cell r="E245">
            <v>413959</v>
          </cell>
        </row>
        <row r="246">
          <cell r="A246">
            <v>430210</v>
          </cell>
          <cell r="B246" t="str">
            <v>BENTO GONCALVES</v>
          </cell>
          <cell r="C246" t="str">
            <v>RS</v>
          </cell>
          <cell r="D246">
            <v>14543</v>
          </cell>
          <cell r="E246">
            <v>10062581</v>
          </cell>
          <cell r="G246">
            <v>6736247</v>
          </cell>
        </row>
        <row r="247">
          <cell r="A247">
            <v>311180</v>
          </cell>
          <cell r="B247" t="str">
            <v>CANAPOLIS</v>
          </cell>
          <cell r="C247" t="str">
            <v>MG</v>
          </cell>
          <cell r="D247">
            <v>2330</v>
          </cell>
          <cell r="E247">
            <v>522585</v>
          </cell>
        </row>
        <row r="248">
          <cell r="A248">
            <v>312090</v>
          </cell>
          <cell r="B248" t="str">
            <v>CURVELO</v>
          </cell>
          <cell r="C248" t="str">
            <v>MG</v>
          </cell>
          <cell r="D248">
            <v>1915270</v>
          </cell>
          <cell r="E248">
            <v>8681776</v>
          </cell>
        </row>
        <row r="249">
          <cell r="A249">
            <v>316010</v>
          </cell>
          <cell r="B249" t="str">
            <v>SANTO ANTONIO DO GRAMA</v>
          </cell>
          <cell r="C249" t="str">
            <v>MG</v>
          </cell>
          <cell r="D249">
            <v>3611</v>
          </cell>
          <cell r="E249">
            <v>402192</v>
          </cell>
        </row>
        <row r="250">
          <cell r="A250">
            <v>310890</v>
          </cell>
          <cell r="B250" t="str">
            <v>BRAZOPOLIS</v>
          </cell>
          <cell r="C250" t="str">
            <v>MG</v>
          </cell>
          <cell r="D250">
            <v>14320</v>
          </cell>
          <cell r="E250">
            <v>4030260</v>
          </cell>
        </row>
        <row r="251">
          <cell r="A251">
            <v>314250</v>
          </cell>
          <cell r="B251" t="str">
            <v>MONJOLOS</v>
          </cell>
          <cell r="C251" t="str">
            <v>MG</v>
          </cell>
          <cell r="D251">
            <v>2296</v>
          </cell>
          <cell r="E251">
            <v>1150529</v>
          </cell>
        </row>
        <row r="252">
          <cell r="A252">
            <v>315620</v>
          </cell>
          <cell r="B252" t="str">
            <v>ROCHEDO DE MINAS</v>
          </cell>
          <cell r="C252" t="str">
            <v>MG</v>
          </cell>
          <cell r="D252">
            <v>92700</v>
          </cell>
          <cell r="E252">
            <v>571932</v>
          </cell>
        </row>
        <row r="253">
          <cell r="A253">
            <v>350510</v>
          </cell>
          <cell r="B253" t="str">
            <v>BARBOSA</v>
          </cell>
          <cell r="C253" t="str">
            <v>SP</v>
          </cell>
          <cell r="D253">
            <v>630</v>
          </cell>
          <cell r="E253">
            <v>238113</v>
          </cell>
          <cell r="G253">
            <v>266062</v>
          </cell>
        </row>
        <row r="254">
          <cell r="A254">
            <v>313790</v>
          </cell>
          <cell r="B254" t="str">
            <v>LAMIM</v>
          </cell>
          <cell r="C254" t="str">
            <v>MG</v>
          </cell>
          <cell r="D254">
            <v>46260</v>
          </cell>
          <cell r="E254">
            <v>785135</v>
          </cell>
        </row>
        <row r="255">
          <cell r="A255">
            <v>431980</v>
          </cell>
          <cell r="B255" t="str">
            <v>SAO VICENTE DO SUL</v>
          </cell>
          <cell r="C255" t="str">
            <v>RS</v>
          </cell>
          <cell r="D255">
            <v>652</v>
          </cell>
        </row>
        <row r="256">
          <cell r="A256">
            <v>315340</v>
          </cell>
          <cell r="B256" t="str">
            <v>PRESIDENTE OLEGARIO</v>
          </cell>
          <cell r="C256" t="str">
            <v>MG</v>
          </cell>
          <cell r="D256">
            <v>6192</v>
          </cell>
          <cell r="E256">
            <v>113194</v>
          </cell>
        </row>
        <row r="257">
          <cell r="A257">
            <v>421567</v>
          </cell>
          <cell r="B257" t="str">
            <v>SANTA TEREZINHA</v>
          </cell>
          <cell r="C257" t="str">
            <v>SC</v>
          </cell>
          <cell r="D257">
            <v>27608</v>
          </cell>
          <cell r="E257">
            <v>401725</v>
          </cell>
          <cell r="G257">
            <v>414432</v>
          </cell>
        </row>
        <row r="258">
          <cell r="A258">
            <v>330590</v>
          </cell>
          <cell r="B258" t="str">
            <v>TRAJANO DE MORAES</v>
          </cell>
          <cell r="C258" t="str">
            <v>RJ</v>
          </cell>
        </row>
        <row r="259">
          <cell r="A259">
            <v>350730</v>
          </cell>
          <cell r="B259" t="str">
            <v>BORACEIA</v>
          </cell>
          <cell r="C259" t="str">
            <v>SP</v>
          </cell>
        </row>
        <row r="260">
          <cell r="A260">
            <v>316695</v>
          </cell>
          <cell r="B260" t="str">
            <v>SERRANOPOLIS DE MINAS</v>
          </cell>
          <cell r="C260" t="str">
            <v>MG</v>
          </cell>
          <cell r="D260">
            <v>4280</v>
          </cell>
          <cell r="E260">
            <v>419027</v>
          </cell>
        </row>
        <row r="261">
          <cell r="A261">
            <v>431310</v>
          </cell>
          <cell r="B261" t="str">
            <v>NOVA PALMA</v>
          </cell>
          <cell r="C261" t="str">
            <v>RS</v>
          </cell>
          <cell r="D261">
            <v>17440</v>
          </cell>
          <cell r="E261">
            <v>442229</v>
          </cell>
        </row>
        <row r="262">
          <cell r="A262">
            <v>311810</v>
          </cell>
          <cell r="B262" t="str">
            <v>CONGONHAS DO NORTE</v>
          </cell>
          <cell r="C262" t="str">
            <v>MG</v>
          </cell>
          <cell r="D262">
            <v>284</v>
          </cell>
          <cell r="E262">
            <v>691184</v>
          </cell>
        </row>
        <row r="263">
          <cell r="A263">
            <v>500470</v>
          </cell>
          <cell r="B263" t="str">
            <v>IVINHEMA</v>
          </cell>
          <cell r="C263" t="str">
            <v>MS</v>
          </cell>
          <cell r="D263">
            <v>13185</v>
          </cell>
          <cell r="E263">
            <v>386863</v>
          </cell>
        </row>
        <row r="264">
          <cell r="A264">
            <v>317060</v>
          </cell>
          <cell r="B264" t="str">
            <v>VARGEM BONITA</v>
          </cell>
          <cell r="C264" t="str">
            <v>MG</v>
          </cell>
          <cell r="D264">
            <v>200</v>
          </cell>
          <cell r="E264">
            <v>176901</v>
          </cell>
        </row>
        <row r="265">
          <cell r="A265">
            <v>313900</v>
          </cell>
          <cell r="B265" t="str">
            <v>MACHADO</v>
          </cell>
          <cell r="C265" t="str">
            <v>MG</v>
          </cell>
          <cell r="E265">
            <v>29037383</v>
          </cell>
        </row>
        <row r="266">
          <cell r="A266">
            <v>316430</v>
          </cell>
          <cell r="B266" t="str">
            <v>SAO ROQUE DE MINAS</v>
          </cell>
          <cell r="C266" t="str">
            <v>MG</v>
          </cell>
          <cell r="D266">
            <v>213</v>
          </cell>
          <cell r="E266">
            <v>105183</v>
          </cell>
        </row>
        <row r="267">
          <cell r="A267">
            <v>312705</v>
          </cell>
          <cell r="B267" t="str">
            <v>FRONTEIRA DOS VALES</v>
          </cell>
          <cell r="C267" t="str">
            <v>MG</v>
          </cell>
          <cell r="E267">
            <v>312290</v>
          </cell>
        </row>
        <row r="268">
          <cell r="A268">
            <v>314545</v>
          </cell>
          <cell r="B268" t="str">
            <v>OLHOS-D'AGUA</v>
          </cell>
          <cell r="C268" t="str">
            <v>MG</v>
          </cell>
          <cell r="D268">
            <v>6954</v>
          </cell>
          <cell r="E268">
            <v>118408</v>
          </cell>
        </row>
        <row r="269">
          <cell r="A269">
            <v>353300</v>
          </cell>
          <cell r="B269" t="str">
            <v>NOVA GRANADA</v>
          </cell>
          <cell r="C269" t="str">
            <v>SP</v>
          </cell>
        </row>
        <row r="270">
          <cell r="A270">
            <v>316650</v>
          </cell>
          <cell r="B270" t="str">
            <v>SERRA AZUL DE MINAS</v>
          </cell>
          <cell r="C270" t="str">
            <v>MG</v>
          </cell>
          <cell r="D270">
            <v>50</v>
          </cell>
          <cell r="E270">
            <v>3009876</v>
          </cell>
        </row>
        <row r="271">
          <cell r="A271">
            <v>316870</v>
          </cell>
          <cell r="B271" t="str">
            <v>TIMOTEO</v>
          </cell>
          <cell r="C271" t="str">
            <v>MG</v>
          </cell>
          <cell r="D271">
            <v>29398</v>
          </cell>
          <cell r="E271">
            <v>19831825</v>
          </cell>
        </row>
        <row r="272">
          <cell r="A272">
            <v>313980</v>
          </cell>
          <cell r="B272" t="str">
            <v>MAR DE ESPANHA</v>
          </cell>
          <cell r="C272" t="str">
            <v>MG</v>
          </cell>
          <cell r="D272">
            <v>675</v>
          </cell>
          <cell r="E272">
            <v>514435</v>
          </cell>
        </row>
        <row r="273">
          <cell r="A273">
            <v>314640</v>
          </cell>
          <cell r="B273" t="str">
            <v>PAINEIRAS</v>
          </cell>
          <cell r="C273" t="str">
            <v>MG</v>
          </cell>
          <cell r="D273">
            <v>89352</v>
          </cell>
          <cell r="E273">
            <v>155010</v>
          </cell>
        </row>
        <row r="274">
          <cell r="A274">
            <v>312595</v>
          </cell>
          <cell r="B274" t="str">
            <v>FERVEDOURO</v>
          </cell>
          <cell r="C274" t="str">
            <v>MG</v>
          </cell>
          <cell r="D274">
            <v>11623</v>
          </cell>
          <cell r="E274">
            <v>1646768</v>
          </cell>
        </row>
        <row r="275">
          <cell r="A275">
            <v>314350</v>
          </cell>
          <cell r="B275" t="str">
            <v>MORADA NOVA DE MINAS</v>
          </cell>
          <cell r="C275" t="str">
            <v>MG</v>
          </cell>
          <cell r="D275">
            <v>9240</v>
          </cell>
          <cell r="E275">
            <v>340928</v>
          </cell>
        </row>
        <row r="276">
          <cell r="A276">
            <v>313760</v>
          </cell>
          <cell r="B276" t="str">
            <v>LAGOA SANTA</v>
          </cell>
          <cell r="C276" t="str">
            <v>MG</v>
          </cell>
          <cell r="D276">
            <v>1241329</v>
          </cell>
          <cell r="E276">
            <v>6184092</v>
          </cell>
        </row>
        <row r="277">
          <cell r="A277">
            <v>314980</v>
          </cell>
          <cell r="B277" t="str">
            <v>PERDIZES</v>
          </cell>
          <cell r="C277" t="str">
            <v>MG</v>
          </cell>
          <cell r="D277">
            <v>25370</v>
          </cell>
          <cell r="E277">
            <v>1362918</v>
          </cell>
        </row>
        <row r="278">
          <cell r="A278">
            <v>430060</v>
          </cell>
          <cell r="B278" t="str">
            <v>ALVORADA</v>
          </cell>
          <cell r="C278" t="str">
            <v>RS</v>
          </cell>
          <cell r="D278">
            <v>1318956</v>
          </cell>
          <cell r="E278">
            <v>14433088</v>
          </cell>
          <cell r="G278">
            <v>4230772</v>
          </cell>
        </row>
        <row r="279">
          <cell r="A279">
            <v>312240</v>
          </cell>
          <cell r="B279" t="str">
            <v>DIVISA NOVA</v>
          </cell>
          <cell r="C279" t="str">
            <v>MG</v>
          </cell>
          <cell r="D279">
            <v>11260</v>
          </cell>
          <cell r="E279">
            <v>346407</v>
          </cell>
        </row>
        <row r="280">
          <cell r="A280">
            <v>410800</v>
          </cell>
          <cell r="B280" t="str">
            <v>FLORESTOPOLIS</v>
          </cell>
          <cell r="C280" t="str">
            <v>PR</v>
          </cell>
          <cell r="D280">
            <v>6605</v>
          </cell>
          <cell r="E280">
            <v>427533</v>
          </cell>
        </row>
        <row r="281">
          <cell r="A281">
            <v>310530</v>
          </cell>
          <cell r="B281" t="str">
            <v>BANDEIRA DO SUL</v>
          </cell>
          <cell r="C281" t="str">
            <v>MG</v>
          </cell>
          <cell r="D281">
            <v>105720</v>
          </cell>
          <cell r="E281">
            <v>589671</v>
          </cell>
        </row>
        <row r="282">
          <cell r="A282">
            <v>316850</v>
          </cell>
          <cell r="B282" t="str">
            <v>TEIXEIRAS</v>
          </cell>
          <cell r="C282" t="str">
            <v>MG</v>
          </cell>
          <cell r="D282">
            <v>3426</v>
          </cell>
          <cell r="E282">
            <v>777517</v>
          </cell>
        </row>
        <row r="283">
          <cell r="A283">
            <v>312770</v>
          </cell>
          <cell r="B283" t="str">
            <v>GOVERNADOR VALADARES</v>
          </cell>
          <cell r="C283" t="str">
            <v>MG</v>
          </cell>
          <cell r="D283">
            <v>39485</v>
          </cell>
          <cell r="E283">
            <v>5050637</v>
          </cell>
        </row>
        <row r="284">
          <cell r="A284">
            <v>313990</v>
          </cell>
          <cell r="B284" t="str">
            <v>MARIA DA FE</v>
          </cell>
          <cell r="C284" t="str">
            <v>MG</v>
          </cell>
          <cell r="D284">
            <v>1176</v>
          </cell>
          <cell r="E284">
            <v>517865</v>
          </cell>
        </row>
        <row r="285">
          <cell r="A285">
            <v>510895</v>
          </cell>
          <cell r="B285" t="str">
            <v>NOVA MONTE VERDE</v>
          </cell>
          <cell r="C285" t="str">
            <v>MT</v>
          </cell>
        </row>
        <row r="286">
          <cell r="A286">
            <v>316410</v>
          </cell>
          <cell r="B286" t="str">
            <v>SAO PEDRO DO SUACUI</v>
          </cell>
          <cell r="C286" t="str">
            <v>MG</v>
          </cell>
          <cell r="D286">
            <v>14831</v>
          </cell>
          <cell r="E286">
            <v>372399</v>
          </cell>
        </row>
        <row r="287">
          <cell r="A287">
            <v>352230</v>
          </cell>
          <cell r="B287" t="str">
            <v>ITAPETININGA</v>
          </cell>
          <cell r="C287" t="str">
            <v>SP</v>
          </cell>
          <cell r="D287">
            <v>12322</v>
          </cell>
          <cell r="E287">
            <v>550278</v>
          </cell>
          <cell r="F287">
            <v>459</v>
          </cell>
          <cell r="G287">
            <v>538533</v>
          </cell>
        </row>
        <row r="288">
          <cell r="A288">
            <v>421910</v>
          </cell>
          <cell r="B288" t="str">
            <v>VARGEAO</v>
          </cell>
          <cell r="C288" t="str">
            <v>SC</v>
          </cell>
          <cell r="E288">
            <v>330920</v>
          </cell>
        </row>
        <row r="289">
          <cell r="A289">
            <v>352290</v>
          </cell>
          <cell r="B289" t="str">
            <v>ITAPUI</v>
          </cell>
          <cell r="C289" t="str">
            <v>SP</v>
          </cell>
        </row>
        <row r="290">
          <cell r="A290">
            <v>352440</v>
          </cell>
          <cell r="B290" t="str">
            <v>JACAREI</v>
          </cell>
          <cell r="C290" t="str">
            <v>SP</v>
          </cell>
          <cell r="D290">
            <v>2970771</v>
          </cell>
          <cell r="E290">
            <v>3238024</v>
          </cell>
          <cell r="G290">
            <v>4902450</v>
          </cell>
        </row>
        <row r="291">
          <cell r="A291">
            <v>432060</v>
          </cell>
          <cell r="B291" t="str">
            <v>SEVERIANO DE ALMEIDA</v>
          </cell>
          <cell r="C291" t="str">
            <v>RS</v>
          </cell>
          <cell r="D291">
            <v>304</v>
          </cell>
          <cell r="E291">
            <v>114094</v>
          </cell>
          <cell r="G291">
            <v>136499</v>
          </cell>
        </row>
        <row r="292">
          <cell r="A292">
            <v>312825</v>
          </cell>
          <cell r="B292" t="str">
            <v>GUARACIAMA</v>
          </cell>
          <cell r="C292" t="str">
            <v>MG</v>
          </cell>
          <cell r="E292">
            <v>937844</v>
          </cell>
        </row>
        <row r="293">
          <cell r="A293">
            <v>315490</v>
          </cell>
          <cell r="B293" t="str">
            <v>RIO CASCA</v>
          </cell>
          <cell r="C293" t="str">
            <v>MG</v>
          </cell>
          <cell r="D293">
            <v>5642</v>
          </cell>
          <cell r="E293">
            <v>563448</v>
          </cell>
        </row>
        <row r="294">
          <cell r="A294">
            <v>312470</v>
          </cell>
          <cell r="B294" t="str">
            <v>ESTRELA DO INDAIA</v>
          </cell>
          <cell r="C294" t="str">
            <v>MG</v>
          </cell>
          <cell r="D294">
            <v>10555</v>
          </cell>
          <cell r="E294">
            <v>204246</v>
          </cell>
        </row>
        <row r="295">
          <cell r="A295">
            <v>314055</v>
          </cell>
          <cell r="B295" t="str">
            <v>MATA VERDE</v>
          </cell>
          <cell r="C295" t="str">
            <v>MG</v>
          </cell>
          <cell r="E295">
            <v>486480</v>
          </cell>
        </row>
        <row r="296">
          <cell r="A296">
            <v>431960</v>
          </cell>
          <cell r="B296" t="str">
            <v>SAO SEPE</v>
          </cell>
          <cell r="C296" t="str">
            <v>RS</v>
          </cell>
          <cell r="D296">
            <v>2972</v>
          </cell>
        </row>
        <row r="297">
          <cell r="A297">
            <v>315860</v>
          </cell>
          <cell r="B297" t="str">
            <v>SANTANA DO DESERTO</v>
          </cell>
          <cell r="C297" t="str">
            <v>MG</v>
          </cell>
          <cell r="D297">
            <v>4795</v>
          </cell>
          <cell r="E297">
            <v>149840</v>
          </cell>
        </row>
        <row r="298">
          <cell r="A298">
            <v>313657</v>
          </cell>
          <cell r="B298" t="str">
            <v>JOSENOPOLIS</v>
          </cell>
          <cell r="C298" t="str">
            <v>MG</v>
          </cell>
          <cell r="E298">
            <v>433652</v>
          </cell>
        </row>
        <row r="299">
          <cell r="A299">
            <v>510385</v>
          </cell>
          <cell r="B299" t="str">
            <v>GAUCHA DO NORTE</v>
          </cell>
          <cell r="C299" t="str">
            <v>MT</v>
          </cell>
        </row>
        <row r="300">
          <cell r="A300">
            <v>312738</v>
          </cell>
          <cell r="B300" t="str">
            <v>GOIANA</v>
          </cell>
          <cell r="C300" t="str">
            <v>MG</v>
          </cell>
          <cell r="D300">
            <v>1624</v>
          </cell>
          <cell r="E300">
            <v>262513</v>
          </cell>
        </row>
        <row r="301">
          <cell r="A301">
            <v>310945</v>
          </cell>
          <cell r="B301" t="str">
            <v>CABECEIRA GRANDE</v>
          </cell>
          <cell r="C301" t="str">
            <v>MG</v>
          </cell>
          <cell r="D301">
            <v>12157</v>
          </cell>
          <cell r="E301">
            <v>242753</v>
          </cell>
        </row>
        <row r="302">
          <cell r="A302">
            <v>316610</v>
          </cell>
          <cell r="B302" t="str">
            <v>SENHORA DO PORTO</v>
          </cell>
          <cell r="C302" t="str">
            <v>MG</v>
          </cell>
          <cell r="D302">
            <v>17927</v>
          </cell>
          <cell r="E302">
            <v>246231</v>
          </cell>
        </row>
        <row r="303">
          <cell r="A303">
            <v>354980</v>
          </cell>
          <cell r="B303" t="str">
            <v>SAO JOSE DO RIO PRETO</v>
          </cell>
          <cell r="C303" t="str">
            <v>SP</v>
          </cell>
        </row>
        <row r="304">
          <cell r="A304">
            <v>313960</v>
          </cell>
          <cell r="B304" t="str">
            <v>MANTENA</v>
          </cell>
          <cell r="C304" t="str">
            <v>MG</v>
          </cell>
          <cell r="D304">
            <v>4370801</v>
          </cell>
          <cell r="E304">
            <v>6365766</v>
          </cell>
        </row>
        <row r="305">
          <cell r="A305">
            <v>353140</v>
          </cell>
          <cell r="B305" t="str">
            <v>MONTE APRAZIVEL</v>
          </cell>
          <cell r="C305" t="str">
            <v>SP</v>
          </cell>
          <cell r="D305">
            <v>386176</v>
          </cell>
          <cell r="E305">
            <v>1440698</v>
          </cell>
          <cell r="G305">
            <v>1140165</v>
          </cell>
        </row>
        <row r="306">
          <cell r="A306">
            <v>310285</v>
          </cell>
          <cell r="B306" t="str">
            <v>ANGELANDIA</v>
          </cell>
          <cell r="C306" t="str">
            <v>MG</v>
          </cell>
          <cell r="D306">
            <v>7830</v>
          </cell>
          <cell r="E306">
            <v>294357</v>
          </cell>
        </row>
        <row r="307">
          <cell r="A307">
            <v>313600</v>
          </cell>
          <cell r="B307" t="str">
            <v>JOAIMA</v>
          </cell>
          <cell r="C307" t="str">
            <v>MG</v>
          </cell>
          <cell r="D307">
            <v>1146</v>
          </cell>
          <cell r="E307">
            <v>407007</v>
          </cell>
        </row>
        <row r="308">
          <cell r="A308">
            <v>314020</v>
          </cell>
          <cell r="B308" t="str">
            <v>MARIPA DE MINAS</v>
          </cell>
          <cell r="C308" t="str">
            <v>MG</v>
          </cell>
          <cell r="D308">
            <v>114692</v>
          </cell>
          <cell r="E308">
            <v>1670423</v>
          </cell>
        </row>
        <row r="309">
          <cell r="A309">
            <v>316225</v>
          </cell>
          <cell r="B309" t="str">
            <v>SAO JOAO DA LAGOA</v>
          </cell>
          <cell r="C309" t="str">
            <v>MG</v>
          </cell>
          <cell r="D309">
            <v>21573</v>
          </cell>
          <cell r="E309">
            <v>315748</v>
          </cell>
        </row>
        <row r="310">
          <cell r="A310">
            <v>500600</v>
          </cell>
          <cell r="B310" t="str">
            <v>NOVA ALVORADA DO SUL</v>
          </cell>
          <cell r="C310" t="str">
            <v>MS</v>
          </cell>
        </row>
        <row r="311">
          <cell r="A311">
            <v>315410</v>
          </cell>
          <cell r="B311" t="str">
            <v>RECREIO</v>
          </cell>
          <cell r="C311" t="str">
            <v>MG</v>
          </cell>
          <cell r="D311">
            <v>67</v>
          </cell>
          <cell r="E311">
            <v>147485</v>
          </cell>
        </row>
        <row r="312">
          <cell r="A312">
            <v>315890</v>
          </cell>
          <cell r="B312" t="str">
            <v>SANTANA DO MANHUACU</v>
          </cell>
          <cell r="C312" t="str">
            <v>MG</v>
          </cell>
          <cell r="D312">
            <v>28875</v>
          </cell>
          <cell r="E312">
            <v>1668243</v>
          </cell>
        </row>
        <row r="313">
          <cell r="A313">
            <v>310830</v>
          </cell>
          <cell r="B313" t="str">
            <v>BORDA DA MATA</v>
          </cell>
          <cell r="C313" t="str">
            <v>MG</v>
          </cell>
          <cell r="D313">
            <v>6251</v>
          </cell>
          <cell r="E313">
            <v>4831238</v>
          </cell>
        </row>
        <row r="314">
          <cell r="A314">
            <v>313170</v>
          </cell>
          <cell r="B314" t="str">
            <v>ITABIRA</v>
          </cell>
          <cell r="C314" t="str">
            <v>MG</v>
          </cell>
          <cell r="D314">
            <v>10271621</v>
          </cell>
          <cell r="E314">
            <v>59456301</v>
          </cell>
        </row>
        <row r="315">
          <cell r="A315">
            <v>353780</v>
          </cell>
          <cell r="B315" t="str">
            <v>PIEDADE</v>
          </cell>
          <cell r="C315" t="str">
            <v>SP</v>
          </cell>
          <cell r="D315">
            <v>303456</v>
          </cell>
          <cell r="E315">
            <v>1174579</v>
          </cell>
        </row>
        <row r="316">
          <cell r="A316">
            <v>315725</v>
          </cell>
          <cell r="B316" t="str">
            <v>SANTA BARBARA DO LESTE</v>
          </cell>
          <cell r="C316" t="str">
            <v>MG</v>
          </cell>
          <cell r="D316">
            <v>50847</v>
          </cell>
          <cell r="E316">
            <v>755962</v>
          </cell>
        </row>
        <row r="317">
          <cell r="A317">
            <v>311930</v>
          </cell>
          <cell r="B317" t="str">
            <v>COROMANDEL</v>
          </cell>
          <cell r="C317" t="str">
            <v>MG</v>
          </cell>
          <cell r="D317">
            <v>41189</v>
          </cell>
          <cell r="E317">
            <v>1176882</v>
          </cell>
        </row>
        <row r="318">
          <cell r="A318">
            <v>314435</v>
          </cell>
          <cell r="B318" t="str">
            <v>NAQUE</v>
          </cell>
          <cell r="C318" t="str">
            <v>MG</v>
          </cell>
          <cell r="D318">
            <v>3420</v>
          </cell>
          <cell r="E318">
            <v>926028</v>
          </cell>
        </row>
        <row r="319">
          <cell r="A319">
            <v>312750</v>
          </cell>
          <cell r="B319" t="str">
            <v>GONZAGA</v>
          </cell>
          <cell r="C319" t="str">
            <v>MG</v>
          </cell>
          <cell r="D319">
            <v>384913</v>
          </cell>
          <cell r="E319">
            <v>1678876</v>
          </cell>
        </row>
        <row r="320">
          <cell r="A320">
            <v>315590</v>
          </cell>
          <cell r="B320" t="str">
            <v>RIO PRETO</v>
          </cell>
          <cell r="C320" t="str">
            <v>MG</v>
          </cell>
          <cell r="D320">
            <v>13530</v>
          </cell>
          <cell r="E320">
            <v>307263</v>
          </cell>
        </row>
        <row r="321">
          <cell r="A321">
            <v>421835</v>
          </cell>
          <cell r="B321" t="str">
            <v>TREVISO</v>
          </cell>
          <cell r="C321" t="str">
            <v>SC</v>
          </cell>
        </row>
        <row r="322">
          <cell r="A322">
            <v>315980</v>
          </cell>
          <cell r="B322" t="str">
            <v>SANTA VITORIA</v>
          </cell>
          <cell r="C322" t="str">
            <v>MG</v>
          </cell>
          <cell r="D322">
            <v>66413</v>
          </cell>
          <cell r="E322">
            <v>2492139</v>
          </cell>
        </row>
        <row r="323">
          <cell r="A323">
            <v>354220</v>
          </cell>
          <cell r="B323" t="str">
            <v>RANCHARIA</v>
          </cell>
          <cell r="C323" t="str">
            <v>SP</v>
          </cell>
        </row>
        <row r="324">
          <cell r="A324">
            <v>316905</v>
          </cell>
          <cell r="B324" t="str">
            <v>TOCOS DO MOJI</v>
          </cell>
          <cell r="C324" t="str">
            <v>MG</v>
          </cell>
          <cell r="D324">
            <v>8409</v>
          </cell>
          <cell r="E324">
            <v>615110</v>
          </cell>
        </row>
        <row r="325">
          <cell r="A325">
            <v>315160</v>
          </cell>
          <cell r="B325" t="str">
            <v>PLANURA</v>
          </cell>
          <cell r="C325" t="str">
            <v>MG</v>
          </cell>
          <cell r="D325">
            <v>135496</v>
          </cell>
          <cell r="E325">
            <v>1028676</v>
          </cell>
        </row>
        <row r="326">
          <cell r="A326">
            <v>314080</v>
          </cell>
          <cell r="B326" t="str">
            <v>MATIAS BARBOSA</v>
          </cell>
          <cell r="C326" t="str">
            <v>MG</v>
          </cell>
          <cell r="D326">
            <v>8859</v>
          </cell>
          <cell r="E326">
            <v>994624</v>
          </cell>
        </row>
        <row r="327">
          <cell r="A327">
            <v>420310</v>
          </cell>
          <cell r="B327" t="str">
            <v>CAIBI</v>
          </cell>
          <cell r="C327" t="str">
            <v>SC</v>
          </cell>
          <cell r="E327">
            <v>331456</v>
          </cell>
        </row>
        <row r="328">
          <cell r="A328">
            <v>320435</v>
          </cell>
          <cell r="B328" t="str">
            <v>RIO BANANAL</v>
          </cell>
          <cell r="C328" t="str">
            <v>ES</v>
          </cell>
        </row>
        <row r="329">
          <cell r="A329">
            <v>312385</v>
          </cell>
          <cell r="B329" t="str">
            <v>ENTRE FOLHAS</v>
          </cell>
          <cell r="C329" t="str">
            <v>MG</v>
          </cell>
          <cell r="D329">
            <v>5130</v>
          </cell>
          <cell r="E329">
            <v>1972595</v>
          </cell>
        </row>
        <row r="330">
          <cell r="A330">
            <v>310070</v>
          </cell>
          <cell r="B330" t="str">
            <v>AGUA COMPRIDA</v>
          </cell>
          <cell r="C330" t="str">
            <v>MG</v>
          </cell>
          <cell r="E330">
            <v>653285</v>
          </cell>
        </row>
        <row r="331">
          <cell r="A331">
            <v>315010</v>
          </cell>
          <cell r="B331" t="str">
            <v>PIAU</v>
          </cell>
          <cell r="C331" t="str">
            <v>MG</v>
          </cell>
          <cell r="D331">
            <v>334818</v>
          </cell>
          <cell r="E331">
            <v>1340419</v>
          </cell>
        </row>
        <row r="332">
          <cell r="A332">
            <v>421310</v>
          </cell>
          <cell r="B332" t="str">
            <v>PIRATUBA</v>
          </cell>
          <cell r="C332" t="str">
            <v>SC</v>
          </cell>
          <cell r="D332">
            <v>1507</v>
          </cell>
          <cell r="E332">
            <v>383822</v>
          </cell>
        </row>
        <row r="333">
          <cell r="A333">
            <v>313055</v>
          </cell>
          <cell r="B333" t="str">
            <v>IMBE DE MINAS</v>
          </cell>
          <cell r="C333" t="str">
            <v>MG</v>
          </cell>
          <cell r="D333">
            <v>11242</v>
          </cell>
          <cell r="E333">
            <v>555757</v>
          </cell>
        </row>
        <row r="334">
          <cell r="A334">
            <v>431360</v>
          </cell>
          <cell r="B334" t="str">
            <v>PAIM FILHO</v>
          </cell>
          <cell r="C334" t="str">
            <v>RS</v>
          </cell>
          <cell r="E334">
            <v>486973</v>
          </cell>
        </row>
        <row r="335">
          <cell r="A335">
            <v>316770</v>
          </cell>
          <cell r="B335" t="str">
            <v>SOBRALIA</v>
          </cell>
          <cell r="C335" t="str">
            <v>MG</v>
          </cell>
          <cell r="D335">
            <v>24279</v>
          </cell>
          <cell r="E335">
            <v>408003</v>
          </cell>
        </row>
        <row r="336">
          <cell r="A336">
            <v>510455</v>
          </cell>
          <cell r="B336" t="str">
            <v>ITAUBA</v>
          </cell>
          <cell r="C336" t="str">
            <v>MT</v>
          </cell>
          <cell r="D336">
            <v>30164</v>
          </cell>
          <cell r="E336">
            <v>241517</v>
          </cell>
        </row>
        <row r="337">
          <cell r="A337">
            <v>310770</v>
          </cell>
          <cell r="B337" t="str">
            <v>BOM JESUS DO AMPARO</v>
          </cell>
          <cell r="C337" t="str">
            <v>MG</v>
          </cell>
          <cell r="D337">
            <v>12124</v>
          </cell>
          <cell r="E337">
            <v>628508</v>
          </cell>
        </row>
        <row r="338">
          <cell r="A338">
            <v>312695</v>
          </cell>
          <cell r="B338" t="str">
            <v>FREI LAGONEGRO</v>
          </cell>
          <cell r="C338" t="str">
            <v>MG</v>
          </cell>
          <cell r="D338">
            <v>281</v>
          </cell>
          <cell r="E338">
            <v>172192</v>
          </cell>
        </row>
        <row r="339">
          <cell r="A339">
            <v>351385</v>
          </cell>
          <cell r="B339" t="str">
            <v>DIRCE REIS</v>
          </cell>
          <cell r="C339" t="str">
            <v>SP</v>
          </cell>
          <cell r="D339">
            <v>4297</v>
          </cell>
          <cell r="E339">
            <v>168507</v>
          </cell>
        </row>
        <row r="340">
          <cell r="A340">
            <v>421740</v>
          </cell>
          <cell r="B340" t="str">
            <v>SCHROEDER</v>
          </cell>
          <cell r="C340" t="str">
            <v>SC</v>
          </cell>
          <cell r="D340">
            <v>257839</v>
          </cell>
          <cell r="E340">
            <v>1098297</v>
          </cell>
          <cell r="F340">
            <v>33459</v>
          </cell>
        </row>
        <row r="341">
          <cell r="A341">
            <v>316180</v>
          </cell>
          <cell r="B341" t="str">
            <v>SAO GONCALO DO PARA</v>
          </cell>
          <cell r="C341" t="str">
            <v>MG</v>
          </cell>
          <cell r="D341">
            <v>17500</v>
          </cell>
          <cell r="E341">
            <v>1038603</v>
          </cell>
        </row>
        <row r="342">
          <cell r="A342">
            <v>312370</v>
          </cell>
          <cell r="B342" t="str">
            <v>ENGENHEIRO CALDAS</v>
          </cell>
          <cell r="C342" t="str">
            <v>MG</v>
          </cell>
          <cell r="D342">
            <v>60391</v>
          </cell>
          <cell r="E342">
            <v>806377</v>
          </cell>
        </row>
        <row r="343">
          <cell r="A343">
            <v>312630</v>
          </cell>
          <cell r="B343" t="str">
            <v>FORTALEZA DE MINAS</v>
          </cell>
          <cell r="C343" t="str">
            <v>MG</v>
          </cell>
          <cell r="D343">
            <v>18026</v>
          </cell>
          <cell r="E343">
            <v>306437</v>
          </cell>
        </row>
        <row r="344">
          <cell r="A344">
            <v>314795</v>
          </cell>
          <cell r="B344" t="str">
            <v>PATIS</v>
          </cell>
          <cell r="C344" t="str">
            <v>MG</v>
          </cell>
          <cell r="E344">
            <v>388537</v>
          </cell>
        </row>
        <row r="345">
          <cell r="A345">
            <v>420050</v>
          </cell>
          <cell r="B345" t="str">
            <v>AGUAS DE CHAPECO</v>
          </cell>
          <cell r="C345" t="str">
            <v>SC</v>
          </cell>
          <cell r="E345">
            <v>289670</v>
          </cell>
        </row>
        <row r="346">
          <cell r="A346">
            <v>314675</v>
          </cell>
          <cell r="B346" t="str">
            <v>PALMOPOLIS</v>
          </cell>
          <cell r="C346" t="str">
            <v>MG</v>
          </cell>
          <cell r="E346">
            <v>1083346</v>
          </cell>
        </row>
        <row r="347">
          <cell r="A347">
            <v>316580</v>
          </cell>
          <cell r="B347" t="str">
            <v>SENADOR JOSE BENTO</v>
          </cell>
          <cell r="C347" t="str">
            <v>MG</v>
          </cell>
          <cell r="E347">
            <v>848109</v>
          </cell>
        </row>
        <row r="348">
          <cell r="A348">
            <v>421090</v>
          </cell>
          <cell r="B348" t="str">
            <v>MODELO</v>
          </cell>
          <cell r="C348" t="str">
            <v>SC</v>
          </cell>
          <cell r="E348">
            <v>247226</v>
          </cell>
        </row>
        <row r="349">
          <cell r="A349">
            <v>420945</v>
          </cell>
          <cell r="B349" t="str">
            <v>LAJEADO GRANDE</v>
          </cell>
          <cell r="C349" t="str">
            <v>SC</v>
          </cell>
        </row>
        <row r="350">
          <cell r="A350">
            <v>316360</v>
          </cell>
          <cell r="B350" t="str">
            <v>SAO JOSE DO MANTIMENTO</v>
          </cell>
          <cell r="C350" t="str">
            <v>MG</v>
          </cell>
          <cell r="D350">
            <v>226362</v>
          </cell>
          <cell r="E350">
            <v>286103</v>
          </cell>
        </row>
        <row r="351">
          <cell r="A351">
            <v>432280</v>
          </cell>
          <cell r="B351" t="str">
            <v>VERANOPOLIS</v>
          </cell>
          <cell r="C351" t="str">
            <v>RS</v>
          </cell>
        </row>
        <row r="352">
          <cell r="A352">
            <v>314315</v>
          </cell>
          <cell r="B352" t="str">
            <v>MONTE FORMOSO</v>
          </cell>
          <cell r="C352" t="str">
            <v>MG</v>
          </cell>
          <cell r="D352">
            <v>60</v>
          </cell>
          <cell r="E352">
            <v>16792</v>
          </cell>
        </row>
        <row r="353">
          <cell r="A353">
            <v>310920</v>
          </cell>
          <cell r="B353" t="str">
            <v>BUENOPOLIS</v>
          </cell>
          <cell r="C353" t="str">
            <v>MG</v>
          </cell>
          <cell r="D353">
            <v>180322</v>
          </cell>
          <cell r="E353">
            <v>3070959</v>
          </cell>
        </row>
        <row r="354">
          <cell r="A354">
            <v>421555</v>
          </cell>
          <cell r="B354" t="str">
            <v>SANTA HELENA</v>
          </cell>
          <cell r="C354" t="str">
            <v>SC</v>
          </cell>
          <cell r="E354">
            <v>450646</v>
          </cell>
        </row>
        <row r="355">
          <cell r="A355">
            <v>311110</v>
          </cell>
          <cell r="B355" t="str">
            <v>CAMPINA VERDE</v>
          </cell>
          <cell r="C355" t="str">
            <v>MG</v>
          </cell>
          <cell r="D355">
            <v>55684</v>
          </cell>
          <cell r="E355">
            <v>1290538</v>
          </cell>
        </row>
        <row r="356">
          <cell r="A356">
            <v>352490</v>
          </cell>
          <cell r="B356" t="str">
            <v>JAMBEIRO</v>
          </cell>
          <cell r="C356" t="str">
            <v>SP</v>
          </cell>
        </row>
        <row r="357">
          <cell r="A357">
            <v>313850</v>
          </cell>
          <cell r="B357" t="str">
            <v>LIBERDADE</v>
          </cell>
          <cell r="C357" t="str">
            <v>MG</v>
          </cell>
          <cell r="D357">
            <v>3364</v>
          </cell>
          <cell r="E357">
            <v>338411</v>
          </cell>
        </row>
        <row r="358">
          <cell r="A358">
            <v>313695</v>
          </cell>
          <cell r="B358" t="str">
            <v>JUVENILIA</v>
          </cell>
          <cell r="C358" t="str">
            <v>MG</v>
          </cell>
          <cell r="D358">
            <v>355518</v>
          </cell>
          <cell r="E358">
            <v>1479083</v>
          </cell>
        </row>
        <row r="359">
          <cell r="A359">
            <v>317080</v>
          </cell>
          <cell r="B359" t="str">
            <v>VARZEA DA PALMA</v>
          </cell>
          <cell r="C359" t="str">
            <v>MG</v>
          </cell>
          <cell r="D359">
            <v>196732</v>
          </cell>
          <cell r="E359">
            <v>3226302</v>
          </cell>
        </row>
        <row r="360">
          <cell r="A360">
            <v>315057</v>
          </cell>
          <cell r="B360" t="str">
            <v>PINTOPOLIS</v>
          </cell>
          <cell r="C360" t="str">
            <v>MG</v>
          </cell>
          <cell r="E360">
            <v>1145482</v>
          </cell>
        </row>
        <row r="361">
          <cell r="A361">
            <v>313830</v>
          </cell>
          <cell r="B361" t="str">
            <v>LEANDRO FERREIRA</v>
          </cell>
          <cell r="C361" t="str">
            <v>MG</v>
          </cell>
        </row>
        <row r="362">
          <cell r="A362">
            <v>312540</v>
          </cell>
          <cell r="B362" t="str">
            <v>FELICIO DOS SANTOS</v>
          </cell>
          <cell r="C362" t="str">
            <v>MG</v>
          </cell>
          <cell r="D362">
            <v>8801</v>
          </cell>
          <cell r="E362">
            <v>751457</v>
          </cell>
        </row>
        <row r="363">
          <cell r="A363">
            <v>312000</v>
          </cell>
          <cell r="B363" t="str">
            <v>CORREGO NOVO</v>
          </cell>
          <cell r="C363" t="str">
            <v>MG</v>
          </cell>
          <cell r="D363">
            <v>120</v>
          </cell>
          <cell r="E363">
            <v>478620</v>
          </cell>
        </row>
        <row r="364">
          <cell r="A364">
            <v>310720</v>
          </cell>
          <cell r="B364" t="str">
            <v>BOCAINA DE MINAS</v>
          </cell>
          <cell r="C364" t="str">
            <v>MG</v>
          </cell>
          <cell r="D364">
            <v>14282</v>
          </cell>
          <cell r="E364">
            <v>613853</v>
          </cell>
        </row>
        <row r="365">
          <cell r="A365">
            <v>314270</v>
          </cell>
          <cell r="B365" t="str">
            <v>MONTALVANIA</v>
          </cell>
          <cell r="C365" t="str">
            <v>MG</v>
          </cell>
          <cell r="E365">
            <v>373959</v>
          </cell>
        </row>
        <row r="366">
          <cell r="A366">
            <v>311060</v>
          </cell>
          <cell r="B366" t="str">
            <v>CAMBUI</v>
          </cell>
          <cell r="C366" t="str">
            <v>MG</v>
          </cell>
          <cell r="D366">
            <v>279</v>
          </cell>
          <cell r="E366">
            <v>1222128</v>
          </cell>
        </row>
        <row r="367">
          <cell r="A367">
            <v>312650</v>
          </cell>
          <cell r="B367" t="str">
            <v>FRANCISCO BADARO</v>
          </cell>
          <cell r="C367" t="str">
            <v>MG</v>
          </cell>
          <cell r="D367">
            <v>30</v>
          </cell>
          <cell r="E367">
            <v>955584</v>
          </cell>
        </row>
        <row r="368">
          <cell r="A368">
            <v>510325</v>
          </cell>
          <cell r="B368" t="str">
            <v>COLNIZA</v>
          </cell>
          <cell r="C368" t="str">
            <v>MT</v>
          </cell>
          <cell r="D368">
            <v>44184</v>
          </cell>
          <cell r="E368">
            <v>3524468</v>
          </cell>
        </row>
        <row r="369">
          <cell r="A369">
            <v>310460</v>
          </cell>
          <cell r="B369" t="str">
            <v>ASTOLFO DUTRA</v>
          </cell>
          <cell r="C369" t="str">
            <v>MG</v>
          </cell>
          <cell r="D369">
            <v>11984</v>
          </cell>
          <cell r="E369">
            <v>613583</v>
          </cell>
        </row>
        <row r="370">
          <cell r="A370">
            <v>311000</v>
          </cell>
          <cell r="B370" t="str">
            <v>CAETE</v>
          </cell>
          <cell r="C370" t="str">
            <v>MG</v>
          </cell>
          <cell r="D370">
            <v>490</v>
          </cell>
          <cell r="E370">
            <v>20061421</v>
          </cell>
        </row>
        <row r="371">
          <cell r="A371">
            <v>311020</v>
          </cell>
          <cell r="B371" t="str">
            <v>CAJURI</v>
          </cell>
          <cell r="C371" t="str">
            <v>MG</v>
          </cell>
          <cell r="D371">
            <v>13150</v>
          </cell>
          <cell r="E371">
            <v>616339</v>
          </cell>
        </row>
        <row r="372">
          <cell r="A372">
            <v>355390</v>
          </cell>
          <cell r="B372" t="str">
            <v>TARABAI</v>
          </cell>
          <cell r="C372" t="str">
            <v>SP</v>
          </cell>
        </row>
        <row r="373">
          <cell r="A373">
            <v>355475</v>
          </cell>
          <cell r="B373" t="str">
            <v>TRABIJU</v>
          </cell>
          <cell r="C373" t="str">
            <v>SP</v>
          </cell>
        </row>
        <row r="374">
          <cell r="A374">
            <v>310610</v>
          </cell>
          <cell r="B374" t="str">
            <v>BELMIRO BRAGA</v>
          </cell>
          <cell r="C374" t="str">
            <v>MG</v>
          </cell>
          <cell r="D374">
            <v>18540</v>
          </cell>
          <cell r="E374">
            <v>441733</v>
          </cell>
        </row>
        <row r="375">
          <cell r="A375">
            <v>314590</v>
          </cell>
          <cell r="B375" t="str">
            <v>OURO BRANCO</v>
          </cell>
          <cell r="C375" t="str">
            <v>MG</v>
          </cell>
          <cell r="D375">
            <v>5548</v>
          </cell>
          <cell r="E375">
            <v>126218</v>
          </cell>
        </row>
        <row r="376">
          <cell r="A376">
            <v>316150</v>
          </cell>
          <cell r="B376" t="str">
            <v>SAO GERALDO</v>
          </cell>
          <cell r="C376" t="str">
            <v>MG</v>
          </cell>
          <cell r="D376">
            <v>8650</v>
          </cell>
          <cell r="E376">
            <v>979987</v>
          </cell>
        </row>
        <row r="377">
          <cell r="A377">
            <v>431160</v>
          </cell>
          <cell r="B377" t="str">
            <v>LIBERATO SALZANO</v>
          </cell>
          <cell r="C377" t="str">
            <v>RS</v>
          </cell>
          <cell r="D377">
            <v>8302</v>
          </cell>
          <cell r="E377">
            <v>337933</v>
          </cell>
        </row>
        <row r="378">
          <cell r="A378">
            <v>412215</v>
          </cell>
          <cell r="B378" t="str">
            <v>RIO BONITO DO IGUACU</v>
          </cell>
          <cell r="C378" t="str">
            <v>PR</v>
          </cell>
          <cell r="D378">
            <v>108200</v>
          </cell>
          <cell r="E378">
            <v>1247292</v>
          </cell>
        </row>
        <row r="379">
          <cell r="A379">
            <v>316447</v>
          </cell>
          <cell r="B379" t="str">
            <v>SAO SEBASTIAO DO ANTA</v>
          </cell>
          <cell r="C379" t="str">
            <v>MG</v>
          </cell>
          <cell r="E379">
            <v>2747519</v>
          </cell>
        </row>
        <row r="380">
          <cell r="A380">
            <v>311360</v>
          </cell>
          <cell r="B380" t="str">
            <v>CAREACU</v>
          </cell>
          <cell r="C380" t="str">
            <v>MG</v>
          </cell>
          <cell r="D380">
            <v>72745</v>
          </cell>
          <cell r="E380">
            <v>929761</v>
          </cell>
        </row>
        <row r="381">
          <cell r="A381">
            <v>420253</v>
          </cell>
          <cell r="B381" t="str">
            <v>BOM JESUS</v>
          </cell>
          <cell r="C381" t="str">
            <v>SC</v>
          </cell>
        </row>
        <row r="382">
          <cell r="A382">
            <v>315050</v>
          </cell>
          <cell r="B382" t="str">
            <v>PIMENTA</v>
          </cell>
          <cell r="C382" t="str">
            <v>MG</v>
          </cell>
          <cell r="D382">
            <v>2491</v>
          </cell>
          <cell r="E382">
            <v>276871</v>
          </cell>
        </row>
        <row r="383">
          <cell r="A383">
            <v>314140</v>
          </cell>
          <cell r="B383" t="str">
            <v>MEDINA</v>
          </cell>
          <cell r="C383" t="str">
            <v>MG</v>
          </cell>
          <cell r="D383">
            <v>620</v>
          </cell>
          <cell r="E383">
            <v>15762091</v>
          </cell>
        </row>
        <row r="384">
          <cell r="A384">
            <v>311730</v>
          </cell>
          <cell r="B384" t="str">
            <v>CONCEICAO DAS ALAGOAS</v>
          </cell>
          <cell r="C384" t="str">
            <v>MG</v>
          </cell>
          <cell r="E384">
            <v>868027</v>
          </cell>
        </row>
        <row r="385">
          <cell r="A385">
            <v>311840</v>
          </cell>
          <cell r="B385" t="str">
            <v>CONSELHEIRO PENA</v>
          </cell>
          <cell r="C385" t="str">
            <v>MG</v>
          </cell>
          <cell r="D385">
            <v>31316</v>
          </cell>
          <cell r="E385">
            <v>687790</v>
          </cell>
        </row>
        <row r="386">
          <cell r="A386">
            <v>315610</v>
          </cell>
          <cell r="B386" t="str">
            <v>RITAPOLIS</v>
          </cell>
          <cell r="C386" t="str">
            <v>MG</v>
          </cell>
          <cell r="E386">
            <v>923139</v>
          </cell>
        </row>
        <row r="387">
          <cell r="A387">
            <v>420315</v>
          </cell>
          <cell r="B387" t="str">
            <v>CALMON</v>
          </cell>
          <cell r="C387" t="str">
            <v>SC</v>
          </cell>
        </row>
        <row r="388">
          <cell r="A388">
            <v>430610</v>
          </cell>
          <cell r="B388" t="str">
            <v>CRUZ ALTA</v>
          </cell>
          <cell r="C388" t="str">
            <v>RS</v>
          </cell>
          <cell r="D388">
            <v>79407</v>
          </cell>
        </row>
        <row r="389">
          <cell r="A389">
            <v>315060</v>
          </cell>
          <cell r="B389" t="str">
            <v>PIRACEMA</v>
          </cell>
          <cell r="C389" t="str">
            <v>MG</v>
          </cell>
          <cell r="D389">
            <v>23724</v>
          </cell>
          <cell r="E389">
            <v>719304</v>
          </cell>
        </row>
        <row r="390">
          <cell r="A390">
            <v>315040</v>
          </cell>
          <cell r="B390" t="str">
            <v>PIEDADE DOS GERAIS</v>
          </cell>
          <cell r="C390" t="str">
            <v>MG</v>
          </cell>
          <cell r="D390">
            <v>83890</v>
          </cell>
          <cell r="E390">
            <v>1108104</v>
          </cell>
        </row>
        <row r="391">
          <cell r="A391">
            <v>421780</v>
          </cell>
          <cell r="B391" t="str">
            <v>TAIO</v>
          </cell>
          <cell r="C391" t="str">
            <v>SC</v>
          </cell>
          <cell r="D391">
            <v>116110</v>
          </cell>
          <cell r="E391">
            <v>658221</v>
          </cell>
        </row>
        <row r="392">
          <cell r="A392">
            <v>353420</v>
          </cell>
          <cell r="B392" t="str">
            <v>ORINDIUVA</v>
          </cell>
          <cell r="C392" t="str">
            <v>SP</v>
          </cell>
        </row>
        <row r="393">
          <cell r="A393">
            <v>500797</v>
          </cell>
          <cell r="B393" t="str">
            <v>TAQUARUSSU</v>
          </cell>
          <cell r="C393" t="str">
            <v>MS</v>
          </cell>
          <cell r="D393">
            <v>2031</v>
          </cell>
          <cell r="E393">
            <v>137798</v>
          </cell>
        </row>
        <row r="394">
          <cell r="A394">
            <v>313610</v>
          </cell>
          <cell r="B394" t="str">
            <v>JOANESIA</v>
          </cell>
          <cell r="C394" t="str">
            <v>MG</v>
          </cell>
          <cell r="D394">
            <v>706</v>
          </cell>
          <cell r="E394">
            <v>215819</v>
          </cell>
        </row>
        <row r="395">
          <cell r="A395">
            <v>312965</v>
          </cell>
          <cell r="B395" t="str">
            <v>IBIRACATU</v>
          </cell>
          <cell r="C395" t="str">
            <v>MG</v>
          </cell>
          <cell r="E395">
            <v>1223106</v>
          </cell>
        </row>
        <row r="396">
          <cell r="A396">
            <v>430280</v>
          </cell>
          <cell r="B396" t="str">
            <v>CACAPAVA DO SUL</v>
          </cell>
          <cell r="C396" t="str">
            <v>RS</v>
          </cell>
          <cell r="D396">
            <v>31509</v>
          </cell>
        </row>
        <row r="397">
          <cell r="A397">
            <v>500220</v>
          </cell>
          <cell r="B397" t="str">
            <v>BONITO</v>
          </cell>
          <cell r="C397" t="str">
            <v>MS</v>
          </cell>
          <cell r="D397">
            <v>546723</v>
          </cell>
          <cell r="E397">
            <v>1486658</v>
          </cell>
        </row>
        <row r="398">
          <cell r="A398">
            <v>316790</v>
          </cell>
          <cell r="B398" t="str">
            <v>TABULEIRO</v>
          </cell>
          <cell r="C398" t="str">
            <v>MG</v>
          </cell>
          <cell r="D398">
            <v>3259</v>
          </cell>
          <cell r="E398">
            <v>543147</v>
          </cell>
        </row>
        <row r="399">
          <cell r="A399">
            <v>315390</v>
          </cell>
          <cell r="B399" t="str">
            <v>RAPOSOS</v>
          </cell>
          <cell r="C399" t="str">
            <v>MG</v>
          </cell>
          <cell r="D399">
            <v>510</v>
          </cell>
          <cell r="E399">
            <v>20321128</v>
          </cell>
        </row>
        <row r="400">
          <cell r="A400">
            <v>431590</v>
          </cell>
          <cell r="B400" t="str">
            <v>RODEIO BONITO</v>
          </cell>
          <cell r="C400" t="str">
            <v>RS</v>
          </cell>
          <cell r="E400">
            <v>193662</v>
          </cell>
        </row>
        <row r="401">
          <cell r="A401">
            <v>314910</v>
          </cell>
          <cell r="B401" t="str">
            <v>PEDRALVA</v>
          </cell>
          <cell r="C401" t="str">
            <v>MG</v>
          </cell>
          <cell r="D401">
            <v>6885</v>
          </cell>
          <cell r="E401">
            <v>1054183</v>
          </cell>
        </row>
        <row r="402">
          <cell r="A402">
            <v>353310</v>
          </cell>
          <cell r="B402" t="str">
            <v>NOVA GUATAPORANGA</v>
          </cell>
          <cell r="C402" t="str">
            <v>SP</v>
          </cell>
          <cell r="D402">
            <v>483</v>
          </cell>
          <cell r="E402">
            <v>196478</v>
          </cell>
          <cell r="G402">
            <v>131956</v>
          </cell>
        </row>
        <row r="403">
          <cell r="A403">
            <v>421775</v>
          </cell>
          <cell r="B403" t="str">
            <v>SUL BRASIL</v>
          </cell>
          <cell r="C403" t="str">
            <v>SC</v>
          </cell>
          <cell r="E403">
            <v>280054</v>
          </cell>
        </row>
        <row r="404">
          <cell r="A404">
            <v>311220</v>
          </cell>
          <cell r="B404" t="str">
            <v>CAPELA NOVA</v>
          </cell>
          <cell r="C404" t="str">
            <v>MG</v>
          </cell>
          <cell r="D404">
            <v>16454</v>
          </cell>
          <cell r="E404">
            <v>385899</v>
          </cell>
        </row>
        <row r="405">
          <cell r="A405">
            <v>311720</v>
          </cell>
          <cell r="B405" t="str">
            <v>CONCEICAO DAS PEDRAS</v>
          </cell>
          <cell r="C405" t="str">
            <v>MG</v>
          </cell>
          <cell r="D405">
            <v>4476</v>
          </cell>
          <cell r="E405">
            <v>233927</v>
          </cell>
        </row>
        <row r="406">
          <cell r="A406">
            <v>316510</v>
          </cell>
          <cell r="B406" t="str">
            <v>SAO TOMAS DE AQUINO</v>
          </cell>
          <cell r="C406" t="str">
            <v>MG</v>
          </cell>
          <cell r="D406">
            <v>234843</v>
          </cell>
          <cell r="E406">
            <v>336102</v>
          </cell>
        </row>
        <row r="407">
          <cell r="A407">
            <v>352450</v>
          </cell>
          <cell r="B407" t="str">
            <v>JACI</v>
          </cell>
          <cell r="C407" t="str">
            <v>SP</v>
          </cell>
          <cell r="D407">
            <v>684</v>
          </cell>
          <cell r="E407">
            <v>407425</v>
          </cell>
        </row>
        <row r="408">
          <cell r="A408">
            <v>313560</v>
          </cell>
          <cell r="B408" t="str">
            <v>JEQUITAI</v>
          </cell>
          <cell r="C408" t="str">
            <v>MG</v>
          </cell>
          <cell r="D408">
            <v>51364</v>
          </cell>
          <cell r="E408">
            <v>10295195</v>
          </cell>
        </row>
        <row r="409">
          <cell r="A409">
            <v>354460</v>
          </cell>
          <cell r="B409" t="str">
            <v>SABINO</v>
          </cell>
          <cell r="C409" t="str">
            <v>SP</v>
          </cell>
          <cell r="D409">
            <v>12475</v>
          </cell>
          <cell r="E409">
            <v>552643</v>
          </cell>
          <cell r="G409">
            <v>578756</v>
          </cell>
        </row>
        <row r="410">
          <cell r="A410">
            <v>310010</v>
          </cell>
          <cell r="B410" t="str">
            <v>ABADIA DOS DOURADOS</v>
          </cell>
          <cell r="C410" t="str">
            <v>MG</v>
          </cell>
          <cell r="D410">
            <v>59280</v>
          </cell>
          <cell r="E410">
            <v>400049</v>
          </cell>
        </row>
        <row r="411">
          <cell r="A411">
            <v>351750</v>
          </cell>
          <cell r="B411" t="str">
            <v>GUAPIACU</v>
          </cell>
          <cell r="C411" t="str">
            <v>SP</v>
          </cell>
        </row>
        <row r="412">
          <cell r="A412">
            <v>430700</v>
          </cell>
          <cell r="B412" t="str">
            <v>ERECHIM</v>
          </cell>
          <cell r="C412" t="str">
            <v>RS</v>
          </cell>
        </row>
        <row r="413">
          <cell r="A413">
            <v>315700</v>
          </cell>
          <cell r="B413" t="str">
            <v>SALINAS</v>
          </cell>
          <cell r="C413" t="str">
            <v>MG</v>
          </cell>
          <cell r="D413">
            <v>67324</v>
          </cell>
          <cell r="E413">
            <v>1487581</v>
          </cell>
        </row>
        <row r="414">
          <cell r="A414">
            <v>421230</v>
          </cell>
          <cell r="B414" t="str">
            <v>PAULO LOPES</v>
          </cell>
          <cell r="C414" t="str">
            <v>SC</v>
          </cell>
          <cell r="E414">
            <v>282017</v>
          </cell>
        </row>
        <row r="415">
          <cell r="A415">
            <v>312060</v>
          </cell>
          <cell r="B415" t="str">
            <v>CRUCILANDIA</v>
          </cell>
          <cell r="C415" t="str">
            <v>MG</v>
          </cell>
          <cell r="E415">
            <v>4224100</v>
          </cell>
        </row>
        <row r="416">
          <cell r="A416">
            <v>316050</v>
          </cell>
          <cell r="B416" t="str">
            <v>SANTO ANTONIO DO RIO ABAIXO</v>
          </cell>
          <cell r="C416" t="str">
            <v>MG</v>
          </cell>
          <cell r="D416">
            <v>3209</v>
          </cell>
          <cell r="E416">
            <v>494351</v>
          </cell>
        </row>
        <row r="417">
          <cell r="A417">
            <v>500020</v>
          </cell>
          <cell r="B417" t="str">
            <v>AGUA CLARA</v>
          </cell>
          <cell r="C417" t="str">
            <v>MS</v>
          </cell>
          <cell r="D417">
            <v>4212</v>
          </cell>
          <cell r="E417">
            <v>335796</v>
          </cell>
        </row>
        <row r="418">
          <cell r="A418">
            <v>316935</v>
          </cell>
          <cell r="B418" t="str">
            <v>TRES MARIAS</v>
          </cell>
          <cell r="C418" t="str">
            <v>MG</v>
          </cell>
          <cell r="D418">
            <v>167814</v>
          </cell>
          <cell r="E418">
            <v>995318</v>
          </cell>
        </row>
        <row r="419">
          <cell r="A419">
            <v>354840</v>
          </cell>
          <cell r="B419" t="str">
            <v>SANTOPOLIS DO AGUAPEI</v>
          </cell>
          <cell r="C419" t="str">
            <v>SP</v>
          </cell>
          <cell r="D419">
            <v>30805</v>
          </cell>
          <cell r="E419">
            <v>118721</v>
          </cell>
          <cell r="G419">
            <v>125184</v>
          </cell>
        </row>
        <row r="420">
          <cell r="A420">
            <v>313430</v>
          </cell>
          <cell r="B420" t="str">
            <v>ITUMIRIM</v>
          </cell>
          <cell r="C420" t="str">
            <v>MG</v>
          </cell>
          <cell r="D420">
            <v>19086</v>
          </cell>
          <cell r="E420">
            <v>1175344</v>
          </cell>
        </row>
        <row r="421">
          <cell r="A421">
            <v>431937</v>
          </cell>
          <cell r="B421" t="str">
            <v>SAO PEDRO DO BUTIA</v>
          </cell>
          <cell r="C421" t="str">
            <v>RS</v>
          </cell>
          <cell r="D421">
            <v>411</v>
          </cell>
        </row>
        <row r="422">
          <cell r="A422">
            <v>430650</v>
          </cell>
          <cell r="B422" t="str">
            <v>DOM FELICIANO</v>
          </cell>
          <cell r="C422" t="str">
            <v>RS</v>
          </cell>
          <cell r="D422">
            <v>8078</v>
          </cell>
        </row>
        <row r="423">
          <cell r="A423">
            <v>354250</v>
          </cell>
          <cell r="B423" t="str">
            <v>REGINOPOLIS</v>
          </cell>
          <cell r="C423" t="str">
            <v>SP</v>
          </cell>
          <cell r="D423">
            <v>145449</v>
          </cell>
          <cell r="E423">
            <v>484844</v>
          </cell>
          <cell r="G423">
            <v>383886</v>
          </cell>
        </row>
        <row r="424">
          <cell r="A424">
            <v>316060</v>
          </cell>
          <cell r="B424" t="str">
            <v>SANTO HIPOLITO</v>
          </cell>
          <cell r="C424" t="str">
            <v>MG</v>
          </cell>
          <cell r="D424">
            <v>40771</v>
          </cell>
          <cell r="E424">
            <v>711603</v>
          </cell>
        </row>
        <row r="425">
          <cell r="A425">
            <v>352590</v>
          </cell>
          <cell r="B425" t="str">
            <v>JUNDIAI</v>
          </cell>
          <cell r="C425" t="str">
            <v>SP</v>
          </cell>
        </row>
        <row r="426">
          <cell r="A426">
            <v>315770</v>
          </cell>
          <cell r="B426" t="str">
            <v>SANTA JULIANA</v>
          </cell>
          <cell r="C426" t="str">
            <v>MG</v>
          </cell>
          <cell r="D426">
            <v>6770</v>
          </cell>
          <cell r="E426">
            <v>939246</v>
          </cell>
        </row>
        <row r="427">
          <cell r="A427">
            <v>316450</v>
          </cell>
          <cell r="B427" t="str">
            <v>SAO SEBASTIAO DO MARANHAO</v>
          </cell>
          <cell r="C427" t="str">
            <v>MG</v>
          </cell>
          <cell r="E427">
            <v>1451905</v>
          </cell>
        </row>
        <row r="428">
          <cell r="A428">
            <v>315560</v>
          </cell>
          <cell r="B428" t="str">
            <v>RIO PARDO DE MINAS</v>
          </cell>
          <cell r="C428" t="str">
            <v>MG</v>
          </cell>
          <cell r="D428">
            <v>45314</v>
          </cell>
          <cell r="E428">
            <v>1007350</v>
          </cell>
        </row>
        <row r="429">
          <cell r="A429">
            <v>421795</v>
          </cell>
          <cell r="B429" t="str">
            <v>TIGRINHOS</v>
          </cell>
          <cell r="C429" t="str">
            <v>SC</v>
          </cell>
          <cell r="D429">
            <v>37</v>
          </cell>
          <cell r="E429">
            <v>266723</v>
          </cell>
          <cell r="G429">
            <v>369818</v>
          </cell>
        </row>
        <row r="430">
          <cell r="A430">
            <v>430400</v>
          </cell>
          <cell r="B430" t="str">
            <v>CAMPO NOVO</v>
          </cell>
          <cell r="C430" t="str">
            <v>RS</v>
          </cell>
        </row>
        <row r="431">
          <cell r="A431">
            <v>312670</v>
          </cell>
          <cell r="B431" t="str">
            <v>FRANCISCO SA</v>
          </cell>
          <cell r="C431" t="str">
            <v>MG</v>
          </cell>
          <cell r="D431">
            <v>1590</v>
          </cell>
          <cell r="E431">
            <v>5691279</v>
          </cell>
        </row>
        <row r="432">
          <cell r="A432">
            <v>421730</v>
          </cell>
          <cell r="B432" t="str">
            <v>SAUDADES</v>
          </cell>
          <cell r="C432" t="str">
            <v>SC</v>
          </cell>
          <cell r="D432">
            <v>59781</v>
          </cell>
          <cell r="E432">
            <v>546207</v>
          </cell>
          <cell r="G432">
            <v>592569</v>
          </cell>
        </row>
        <row r="433">
          <cell r="A433">
            <v>313005</v>
          </cell>
          <cell r="B433" t="str">
            <v>ICARAI DE MINAS</v>
          </cell>
          <cell r="C433" t="str">
            <v>MG</v>
          </cell>
          <cell r="D433">
            <v>204</v>
          </cell>
          <cell r="E433">
            <v>43790327</v>
          </cell>
        </row>
        <row r="434">
          <cell r="A434">
            <v>310570</v>
          </cell>
          <cell r="B434" t="str">
            <v>BARRA LONGA</v>
          </cell>
          <cell r="C434" t="str">
            <v>MG</v>
          </cell>
          <cell r="D434">
            <v>1995</v>
          </cell>
          <cell r="E434">
            <v>739088</v>
          </cell>
        </row>
        <row r="435">
          <cell r="A435">
            <v>317180</v>
          </cell>
          <cell r="B435" t="str">
            <v>VIRGINOPOLIS</v>
          </cell>
          <cell r="C435" t="str">
            <v>MG</v>
          </cell>
          <cell r="D435">
            <v>720</v>
          </cell>
          <cell r="E435">
            <v>1451553</v>
          </cell>
        </row>
        <row r="436">
          <cell r="A436">
            <v>500620</v>
          </cell>
          <cell r="B436" t="str">
            <v>NOVA ANDRADINA</v>
          </cell>
          <cell r="C436" t="str">
            <v>MS</v>
          </cell>
        </row>
        <row r="437">
          <cell r="A437">
            <v>355000</v>
          </cell>
          <cell r="B437" t="str">
            <v>SAO LUIS DO PARAITINGA</v>
          </cell>
          <cell r="C437" t="str">
            <v>SP</v>
          </cell>
          <cell r="E437">
            <v>708650</v>
          </cell>
        </row>
        <row r="438">
          <cell r="A438">
            <v>313300</v>
          </cell>
          <cell r="B438" t="str">
            <v>ITAMONTE</v>
          </cell>
          <cell r="C438" t="str">
            <v>MG</v>
          </cell>
          <cell r="D438">
            <v>83825</v>
          </cell>
          <cell r="E438">
            <v>1132257</v>
          </cell>
        </row>
        <row r="439">
          <cell r="A439">
            <v>310280</v>
          </cell>
          <cell r="B439" t="str">
            <v>ANDRELANDIA</v>
          </cell>
          <cell r="C439" t="str">
            <v>MG</v>
          </cell>
          <cell r="D439">
            <v>396</v>
          </cell>
          <cell r="E439">
            <v>938422</v>
          </cell>
        </row>
        <row r="440">
          <cell r="A440">
            <v>314790</v>
          </cell>
          <cell r="B440" t="str">
            <v>PASSOS</v>
          </cell>
          <cell r="C440" t="str">
            <v>MG</v>
          </cell>
          <cell r="D440">
            <v>11355</v>
          </cell>
          <cell r="E440">
            <v>6502418</v>
          </cell>
        </row>
        <row r="441">
          <cell r="A441">
            <v>510590</v>
          </cell>
          <cell r="B441" t="str">
            <v>NOBRES</v>
          </cell>
          <cell r="C441" t="str">
            <v>MT</v>
          </cell>
          <cell r="D441">
            <v>326</v>
          </cell>
          <cell r="E441">
            <v>1043536</v>
          </cell>
        </row>
        <row r="442">
          <cell r="A442">
            <v>500430</v>
          </cell>
          <cell r="B442" t="str">
            <v>IGUATEMI</v>
          </cell>
          <cell r="C442" t="str">
            <v>MS</v>
          </cell>
          <cell r="D442">
            <v>37130</v>
          </cell>
          <cell r="E442">
            <v>767735</v>
          </cell>
        </row>
        <row r="443">
          <cell r="A443">
            <v>315180</v>
          </cell>
          <cell r="B443" t="str">
            <v>POCOS DE CALDAS</v>
          </cell>
          <cell r="C443" t="str">
            <v>MG</v>
          </cell>
          <cell r="D443">
            <v>59350</v>
          </cell>
          <cell r="E443">
            <v>121506</v>
          </cell>
        </row>
        <row r="444">
          <cell r="A444">
            <v>351518</v>
          </cell>
          <cell r="B444" t="str">
            <v>ESPIRITO SANTO DO PINHAL</v>
          </cell>
          <cell r="C444" t="str">
            <v>SP</v>
          </cell>
          <cell r="D444">
            <v>817264</v>
          </cell>
          <cell r="E444">
            <v>2690095</v>
          </cell>
          <cell r="G444">
            <v>2207269</v>
          </cell>
        </row>
        <row r="445">
          <cell r="A445">
            <v>431550</v>
          </cell>
          <cell r="B445" t="str">
            <v>RESTINGA SECA</v>
          </cell>
          <cell r="C445" t="str">
            <v>RS</v>
          </cell>
          <cell r="D445">
            <v>13846</v>
          </cell>
          <cell r="E445">
            <v>1037606</v>
          </cell>
        </row>
        <row r="446">
          <cell r="A446">
            <v>314850</v>
          </cell>
          <cell r="B446" t="str">
            <v>PAVAO</v>
          </cell>
          <cell r="C446" t="str">
            <v>MG</v>
          </cell>
          <cell r="D446">
            <v>1712</v>
          </cell>
          <cell r="E446">
            <v>1413207</v>
          </cell>
        </row>
        <row r="447">
          <cell r="A447">
            <v>314890</v>
          </cell>
          <cell r="B447" t="str">
            <v>PEDRA DO INDAIA</v>
          </cell>
          <cell r="C447" t="str">
            <v>MG</v>
          </cell>
        </row>
        <row r="448">
          <cell r="A448">
            <v>317070</v>
          </cell>
          <cell r="B448" t="str">
            <v>VARGINHA</v>
          </cell>
          <cell r="C448" t="str">
            <v>MG</v>
          </cell>
          <cell r="D448">
            <v>3043</v>
          </cell>
          <cell r="E448">
            <v>141052078</v>
          </cell>
        </row>
        <row r="449">
          <cell r="A449">
            <v>315070</v>
          </cell>
          <cell r="B449" t="str">
            <v>PIRAJUBA</v>
          </cell>
          <cell r="C449" t="str">
            <v>MG</v>
          </cell>
          <cell r="D449">
            <v>16179</v>
          </cell>
          <cell r="E449">
            <v>355136</v>
          </cell>
        </row>
        <row r="450">
          <cell r="A450">
            <v>420820</v>
          </cell>
          <cell r="B450" t="str">
            <v>ITAJAI</v>
          </cell>
          <cell r="C450" t="str">
            <v>SC</v>
          </cell>
          <cell r="D450">
            <v>9832</v>
          </cell>
          <cell r="E450">
            <v>133061326</v>
          </cell>
          <cell r="G450">
            <v>45</v>
          </cell>
        </row>
        <row r="451">
          <cell r="A451">
            <v>500150</v>
          </cell>
          <cell r="B451" t="str">
            <v>BANDEIRANTES</v>
          </cell>
          <cell r="C451" t="str">
            <v>MS</v>
          </cell>
          <cell r="D451">
            <v>44467</v>
          </cell>
          <cell r="E451">
            <v>821173</v>
          </cell>
        </row>
        <row r="452">
          <cell r="A452">
            <v>316730</v>
          </cell>
          <cell r="B452" t="str">
            <v>SILVEIRANIA</v>
          </cell>
          <cell r="C452" t="str">
            <v>MG</v>
          </cell>
          <cell r="D452">
            <v>994</v>
          </cell>
          <cell r="E452">
            <v>225607</v>
          </cell>
        </row>
        <row r="453">
          <cell r="A453">
            <v>315895</v>
          </cell>
          <cell r="B453" t="str">
            <v>SANTANA DO PARAISO</v>
          </cell>
          <cell r="C453" t="str">
            <v>MG</v>
          </cell>
          <cell r="D453">
            <v>209540</v>
          </cell>
          <cell r="E453">
            <v>4632616</v>
          </cell>
        </row>
        <row r="454">
          <cell r="A454">
            <v>310630</v>
          </cell>
          <cell r="B454" t="str">
            <v>BELO ORIENTE</v>
          </cell>
          <cell r="C454" t="str">
            <v>MG</v>
          </cell>
          <cell r="D454">
            <v>12661</v>
          </cell>
          <cell r="E454">
            <v>589747</v>
          </cell>
        </row>
        <row r="455">
          <cell r="A455">
            <v>315660</v>
          </cell>
          <cell r="B455" t="str">
            <v>RUBIM</v>
          </cell>
          <cell r="C455" t="str">
            <v>MG</v>
          </cell>
          <cell r="D455">
            <v>1453</v>
          </cell>
          <cell r="E455">
            <v>225713</v>
          </cell>
        </row>
        <row r="456">
          <cell r="A456">
            <v>314460</v>
          </cell>
          <cell r="B456" t="str">
            <v>NEPOMUCENO</v>
          </cell>
          <cell r="C456" t="str">
            <v>MG</v>
          </cell>
          <cell r="D456">
            <v>1040</v>
          </cell>
          <cell r="E456">
            <v>5883440</v>
          </cell>
        </row>
        <row r="457">
          <cell r="A457">
            <v>312180</v>
          </cell>
          <cell r="B457" t="str">
            <v>DIONISIO</v>
          </cell>
          <cell r="C457" t="str">
            <v>MG</v>
          </cell>
          <cell r="D457">
            <v>1350</v>
          </cell>
          <cell r="E457">
            <v>791317</v>
          </cell>
        </row>
        <row r="458">
          <cell r="A458">
            <v>310445</v>
          </cell>
          <cell r="B458" t="str">
            <v>ARICANDUVA</v>
          </cell>
          <cell r="C458" t="str">
            <v>MG</v>
          </cell>
          <cell r="D458">
            <v>1491</v>
          </cell>
          <cell r="E458">
            <v>366990</v>
          </cell>
        </row>
        <row r="459">
          <cell r="A459">
            <v>310490</v>
          </cell>
          <cell r="B459" t="str">
            <v>BAEPENDI</v>
          </cell>
          <cell r="C459" t="str">
            <v>MG</v>
          </cell>
          <cell r="D459">
            <v>2704</v>
          </cell>
          <cell r="E459">
            <v>2776186</v>
          </cell>
        </row>
        <row r="460">
          <cell r="A460">
            <v>313690</v>
          </cell>
          <cell r="B460" t="str">
            <v>JURUAIA</v>
          </cell>
          <cell r="C460" t="str">
            <v>MG</v>
          </cell>
          <cell r="E460">
            <v>4089423</v>
          </cell>
        </row>
        <row r="461">
          <cell r="A461">
            <v>420650</v>
          </cell>
          <cell r="B461" t="str">
            <v>GUARAMIRIM</v>
          </cell>
          <cell r="C461" t="str">
            <v>SC</v>
          </cell>
          <cell r="D461">
            <v>41492169</v>
          </cell>
          <cell r="E461">
            <v>3165207</v>
          </cell>
          <cell r="F461">
            <v>255432</v>
          </cell>
        </row>
        <row r="462">
          <cell r="A462">
            <v>311170</v>
          </cell>
          <cell r="B462" t="str">
            <v>CANAA</v>
          </cell>
          <cell r="C462" t="str">
            <v>MG</v>
          </cell>
          <cell r="D462">
            <v>12307</v>
          </cell>
          <cell r="E462">
            <v>353187</v>
          </cell>
        </row>
        <row r="463">
          <cell r="A463">
            <v>410165</v>
          </cell>
          <cell r="B463" t="str">
            <v>ARAPUA</v>
          </cell>
          <cell r="C463" t="str">
            <v>PR</v>
          </cell>
          <cell r="D463">
            <v>13415</v>
          </cell>
          <cell r="E463">
            <v>1089267</v>
          </cell>
        </row>
        <row r="464">
          <cell r="A464">
            <v>421625</v>
          </cell>
          <cell r="B464" t="str">
            <v>SAO JOAO DO OESTE</v>
          </cell>
          <cell r="C464" t="str">
            <v>SC</v>
          </cell>
          <cell r="D464">
            <v>497</v>
          </cell>
          <cell r="E464">
            <v>591371</v>
          </cell>
        </row>
        <row r="465">
          <cell r="A465">
            <v>312190</v>
          </cell>
          <cell r="B465" t="str">
            <v>DIVINESIA</v>
          </cell>
          <cell r="C465" t="str">
            <v>MG</v>
          </cell>
          <cell r="E465">
            <v>1034</v>
          </cell>
        </row>
        <row r="466">
          <cell r="A466">
            <v>310900</v>
          </cell>
          <cell r="B466" t="str">
            <v>BRUMADINHO</v>
          </cell>
          <cell r="C466" t="str">
            <v>MG</v>
          </cell>
          <cell r="E466">
            <v>21276219</v>
          </cell>
        </row>
        <row r="467">
          <cell r="A467">
            <v>420900</v>
          </cell>
          <cell r="B467" t="str">
            <v>JOACABA</v>
          </cell>
          <cell r="C467" t="str">
            <v>SC</v>
          </cell>
          <cell r="E467">
            <v>629876</v>
          </cell>
        </row>
        <row r="468">
          <cell r="A468">
            <v>311080</v>
          </cell>
          <cell r="B468" t="str">
            <v>CAMPANARIO</v>
          </cell>
          <cell r="C468" t="str">
            <v>MG</v>
          </cell>
          <cell r="D468">
            <v>21581</v>
          </cell>
          <cell r="E468">
            <v>428865</v>
          </cell>
        </row>
        <row r="469">
          <cell r="A469">
            <v>500060</v>
          </cell>
          <cell r="B469" t="str">
            <v>AMAMBAI</v>
          </cell>
          <cell r="C469" t="str">
            <v>MS</v>
          </cell>
        </row>
        <row r="470">
          <cell r="A470">
            <v>314260</v>
          </cell>
          <cell r="B470" t="str">
            <v>MONSENHOR PAULO</v>
          </cell>
          <cell r="C470" t="str">
            <v>MG</v>
          </cell>
          <cell r="D470">
            <v>126</v>
          </cell>
          <cell r="E470">
            <v>11403953</v>
          </cell>
        </row>
        <row r="471">
          <cell r="A471">
            <v>500240</v>
          </cell>
          <cell r="B471" t="str">
            <v>CAARAPO</v>
          </cell>
          <cell r="C471" t="str">
            <v>MS</v>
          </cell>
        </row>
        <row r="472">
          <cell r="A472">
            <v>317075</v>
          </cell>
          <cell r="B472" t="str">
            <v>VARJAO DE MINAS</v>
          </cell>
          <cell r="C472" t="str">
            <v>MG</v>
          </cell>
          <cell r="E472">
            <v>1439</v>
          </cell>
        </row>
        <row r="473">
          <cell r="A473">
            <v>317000</v>
          </cell>
          <cell r="B473" t="str">
            <v>UBAI</v>
          </cell>
          <cell r="C473" t="str">
            <v>MG</v>
          </cell>
          <cell r="D473">
            <v>70136</v>
          </cell>
          <cell r="E473">
            <v>1385308</v>
          </cell>
        </row>
        <row r="474">
          <cell r="A474">
            <v>310440</v>
          </cell>
          <cell r="B474" t="str">
            <v>ARGIRITA</v>
          </cell>
          <cell r="C474" t="str">
            <v>MG</v>
          </cell>
          <cell r="D474">
            <v>2911</v>
          </cell>
          <cell r="E474">
            <v>170092</v>
          </cell>
        </row>
        <row r="475">
          <cell r="A475">
            <v>313410</v>
          </cell>
          <cell r="B475" t="str">
            <v>ITUETA</v>
          </cell>
          <cell r="C475" t="str">
            <v>MG</v>
          </cell>
          <cell r="D475">
            <v>49687</v>
          </cell>
          <cell r="E475">
            <v>412838</v>
          </cell>
        </row>
        <row r="476">
          <cell r="A476">
            <v>430642</v>
          </cell>
          <cell r="B476" t="str">
            <v>DOIS IRMAOS DAS MISSOES</v>
          </cell>
          <cell r="C476" t="str">
            <v>RS</v>
          </cell>
          <cell r="D476">
            <v>2029</v>
          </cell>
        </row>
        <row r="477">
          <cell r="A477">
            <v>420980</v>
          </cell>
          <cell r="B477" t="str">
            <v>LEOBERTO LEAL</v>
          </cell>
          <cell r="C477" t="str">
            <v>SC</v>
          </cell>
          <cell r="E477">
            <v>198530</v>
          </cell>
        </row>
        <row r="478">
          <cell r="A478">
            <v>316660</v>
          </cell>
          <cell r="B478" t="str">
            <v>SERRA DA SAUDADE</v>
          </cell>
          <cell r="C478" t="str">
            <v>MG</v>
          </cell>
          <cell r="E478">
            <v>324996</v>
          </cell>
        </row>
        <row r="479">
          <cell r="A479">
            <v>312930</v>
          </cell>
          <cell r="B479" t="str">
            <v>IAPU</v>
          </cell>
          <cell r="C479" t="str">
            <v>MG</v>
          </cell>
          <cell r="D479">
            <v>350</v>
          </cell>
          <cell r="E479">
            <v>625425</v>
          </cell>
        </row>
        <row r="480">
          <cell r="A480">
            <v>351565</v>
          </cell>
          <cell r="B480" t="str">
            <v>FERNAO</v>
          </cell>
          <cell r="C480" t="str">
            <v>SP</v>
          </cell>
          <cell r="D480">
            <v>51018</v>
          </cell>
          <cell r="E480">
            <v>83539</v>
          </cell>
        </row>
        <row r="481">
          <cell r="A481">
            <v>313655</v>
          </cell>
          <cell r="B481" t="str">
            <v>JOSE RAYDAN</v>
          </cell>
          <cell r="C481" t="str">
            <v>MG</v>
          </cell>
          <cell r="D481">
            <v>11447</v>
          </cell>
          <cell r="E481">
            <v>969523</v>
          </cell>
        </row>
        <row r="482">
          <cell r="A482">
            <v>520250</v>
          </cell>
          <cell r="B482" t="str">
            <v>ARUANA</v>
          </cell>
          <cell r="C482" t="str">
            <v>GO</v>
          </cell>
          <cell r="E482">
            <v>29038</v>
          </cell>
        </row>
        <row r="483">
          <cell r="A483">
            <v>312083</v>
          </cell>
          <cell r="B483" t="str">
            <v>CUPARAQUE</v>
          </cell>
          <cell r="C483" t="str">
            <v>MG</v>
          </cell>
          <cell r="D483">
            <v>13510</v>
          </cell>
          <cell r="E483">
            <v>488604</v>
          </cell>
        </row>
        <row r="484">
          <cell r="A484">
            <v>430410</v>
          </cell>
          <cell r="B484" t="str">
            <v>CAMPOS BORGES</v>
          </cell>
          <cell r="C484" t="str">
            <v>RS</v>
          </cell>
          <cell r="D484">
            <v>109543</v>
          </cell>
          <cell r="E484">
            <v>418020</v>
          </cell>
        </row>
        <row r="485">
          <cell r="A485">
            <v>310810</v>
          </cell>
          <cell r="B485" t="str">
            <v>BONFIM</v>
          </cell>
          <cell r="C485" t="str">
            <v>MG</v>
          </cell>
          <cell r="D485">
            <v>24861</v>
          </cell>
          <cell r="E485">
            <v>585661</v>
          </cell>
        </row>
        <row r="486">
          <cell r="A486">
            <v>314820</v>
          </cell>
          <cell r="B486" t="str">
            <v>PATROCINIO DO MURIAE</v>
          </cell>
          <cell r="C486" t="str">
            <v>MG</v>
          </cell>
          <cell r="D486">
            <v>3263</v>
          </cell>
          <cell r="E486">
            <v>372639</v>
          </cell>
        </row>
        <row r="487">
          <cell r="A487">
            <v>313450</v>
          </cell>
          <cell r="B487" t="str">
            <v>ITUTINGA</v>
          </cell>
          <cell r="C487" t="str">
            <v>MG</v>
          </cell>
          <cell r="D487">
            <v>881</v>
          </cell>
          <cell r="E487">
            <v>502356</v>
          </cell>
        </row>
        <row r="488">
          <cell r="A488">
            <v>291160</v>
          </cell>
          <cell r="B488" t="str">
            <v>GOVERNADOR MANGABEIRA</v>
          </cell>
          <cell r="C488" t="str">
            <v>BA</v>
          </cell>
          <cell r="D488">
            <v>620</v>
          </cell>
        </row>
        <row r="489">
          <cell r="A489">
            <v>314625</v>
          </cell>
          <cell r="B489" t="str">
            <v>PADRE CARVALHO</v>
          </cell>
          <cell r="C489" t="str">
            <v>MG</v>
          </cell>
          <cell r="D489">
            <v>34414</v>
          </cell>
          <cell r="E489">
            <v>602714</v>
          </cell>
        </row>
        <row r="490">
          <cell r="A490">
            <v>313020</v>
          </cell>
          <cell r="B490" t="str">
            <v>IGARATINGA</v>
          </cell>
          <cell r="C490" t="str">
            <v>MG</v>
          </cell>
          <cell r="D490">
            <v>30249</v>
          </cell>
          <cell r="E490">
            <v>433718</v>
          </cell>
        </row>
        <row r="491">
          <cell r="A491">
            <v>315140</v>
          </cell>
          <cell r="B491" t="str">
            <v>PITANGUI</v>
          </cell>
          <cell r="C491" t="str">
            <v>MG</v>
          </cell>
          <cell r="D491">
            <v>81230</v>
          </cell>
          <cell r="E491">
            <v>1463532</v>
          </cell>
        </row>
        <row r="492">
          <cell r="A492">
            <v>315053</v>
          </cell>
          <cell r="B492" t="str">
            <v>PINGO-D'AGUA</v>
          </cell>
          <cell r="C492" t="str">
            <v>MG</v>
          </cell>
          <cell r="D492">
            <v>22166</v>
          </cell>
          <cell r="E492">
            <v>499997</v>
          </cell>
        </row>
        <row r="493">
          <cell r="A493">
            <v>315130</v>
          </cell>
          <cell r="B493" t="str">
            <v>PIRAUBA</v>
          </cell>
          <cell r="C493" t="str">
            <v>MG</v>
          </cell>
          <cell r="D493">
            <v>5193</v>
          </cell>
          <cell r="E493">
            <v>787978</v>
          </cell>
        </row>
        <row r="494">
          <cell r="A494">
            <v>315260</v>
          </cell>
          <cell r="B494" t="str">
            <v>POUSO ALTO</v>
          </cell>
          <cell r="C494" t="str">
            <v>MG</v>
          </cell>
          <cell r="D494">
            <v>13577</v>
          </cell>
          <cell r="E494">
            <v>2317628</v>
          </cell>
        </row>
        <row r="495">
          <cell r="A495">
            <v>312125</v>
          </cell>
          <cell r="B495" t="str">
            <v>DELTA</v>
          </cell>
          <cell r="C495" t="str">
            <v>MG</v>
          </cell>
          <cell r="D495">
            <v>13736</v>
          </cell>
          <cell r="E495">
            <v>884538</v>
          </cell>
        </row>
        <row r="496">
          <cell r="A496">
            <v>312450</v>
          </cell>
          <cell r="B496" t="str">
            <v>ESTIVA</v>
          </cell>
          <cell r="C496" t="str">
            <v>MG</v>
          </cell>
          <cell r="D496">
            <v>960</v>
          </cell>
          <cell r="E496">
            <v>444830</v>
          </cell>
        </row>
        <row r="497">
          <cell r="A497">
            <v>420165</v>
          </cell>
          <cell r="B497" t="str">
            <v>ARVOREDO</v>
          </cell>
          <cell r="C497" t="str">
            <v>SC</v>
          </cell>
          <cell r="D497">
            <v>860</v>
          </cell>
          <cell r="E497">
            <v>342421</v>
          </cell>
        </row>
        <row r="498">
          <cell r="A498">
            <v>316750</v>
          </cell>
          <cell r="B498" t="str">
            <v>SIMAO PEREIRA</v>
          </cell>
          <cell r="C498" t="str">
            <v>MG</v>
          </cell>
          <cell r="D498">
            <v>34030</v>
          </cell>
          <cell r="E498">
            <v>902759</v>
          </cell>
        </row>
        <row r="499">
          <cell r="A499">
            <v>317200</v>
          </cell>
          <cell r="B499" t="str">
            <v>VISCONDE DO RIO BRANCO</v>
          </cell>
          <cell r="C499" t="str">
            <v>MG</v>
          </cell>
          <cell r="D499">
            <v>5384</v>
          </cell>
          <cell r="E499">
            <v>23971855</v>
          </cell>
        </row>
        <row r="500">
          <cell r="A500">
            <v>411160</v>
          </cell>
          <cell r="B500" t="str">
            <v>IVATUBA</v>
          </cell>
          <cell r="C500" t="str">
            <v>PR</v>
          </cell>
          <cell r="D500">
            <v>4694</v>
          </cell>
          <cell r="E500">
            <v>629545</v>
          </cell>
        </row>
        <row r="501">
          <cell r="A501">
            <v>313570</v>
          </cell>
          <cell r="B501" t="str">
            <v>JEQUITIBA</v>
          </cell>
          <cell r="C501" t="str">
            <v>MG</v>
          </cell>
          <cell r="D501">
            <v>3769</v>
          </cell>
          <cell r="E501">
            <v>452377</v>
          </cell>
        </row>
        <row r="502">
          <cell r="A502">
            <v>310560</v>
          </cell>
          <cell r="B502" t="str">
            <v>BARBACENA</v>
          </cell>
          <cell r="C502" t="str">
            <v>MG</v>
          </cell>
          <cell r="D502">
            <v>2284399</v>
          </cell>
          <cell r="E502">
            <v>924482</v>
          </cell>
        </row>
        <row r="503">
          <cell r="A503">
            <v>317043</v>
          </cell>
          <cell r="B503" t="str">
            <v>UNIAO DE MINAS</v>
          </cell>
          <cell r="C503" t="str">
            <v>MG</v>
          </cell>
          <cell r="D503">
            <v>308699</v>
          </cell>
          <cell r="E503">
            <v>314742</v>
          </cell>
        </row>
        <row r="504">
          <cell r="A504">
            <v>314380</v>
          </cell>
          <cell r="B504" t="str">
            <v>MUNHOZ</v>
          </cell>
          <cell r="C504" t="str">
            <v>MG</v>
          </cell>
          <cell r="D504">
            <v>83286</v>
          </cell>
          <cell r="E504">
            <v>3512207</v>
          </cell>
        </row>
        <row r="505">
          <cell r="A505">
            <v>311140</v>
          </cell>
          <cell r="B505" t="str">
            <v>CAMPO FLORIDO</v>
          </cell>
          <cell r="C505" t="str">
            <v>MG</v>
          </cell>
          <cell r="E505">
            <v>1003246</v>
          </cell>
        </row>
        <row r="506">
          <cell r="A506">
            <v>310730</v>
          </cell>
          <cell r="B506" t="str">
            <v>BOCAIUVA</v>
          </cell>
          <cell r="C506" t="str">
            <v>MG</v>
          </cell>
          <cell r="D506">
            <v>9442</v>
          </cell>
          <cell r="E506">
            <v>23608803</v>
          </cell>
        </row>
        <row r="507">
          <cell r="A507">
            <v>316165</v>
          </cell>
          <cell r="B507" t="str">
            <v>SAO GERALDO DO BAIXIO</v>
          </cell>
          <cell r="C507" t="str">
            <v>MG</v>
          </cell>
          <cell r="E507">
            <v>620445</v>
          </cell>
        </row>
        <row r="508">
          <cell r="A508">
            <v>314995</v>
          </cell>
          <cell r="B508" t="str">
            <v>PERIQUITO</v>
          </cell>
          <cell r="C508" t="str">
            <v>MG</v>
          </cell>
          <cell r="D508">
            <v>264852</v>
          </cell>
          <cell r="E508">
            <v>375437</v>
          </cell>
        </row>
        <row r="509">
          <cell r="A509">
            <v>430607</v>
          </cell>
          <cell r="B509" t="str">
            <v>CRISTAL DO SUL</v>
          </cell>
          <cell r="C509" t="str">
            <v>RS</v>
          </cell>
        </row>
        <row r="510">
          <cell r="A510">
            <v>316265</v>
          </cell>
          <cell r="B510" t="str">
            <v>SAO JOAO DO PACUI</v>
          </cell>
          <cell r="C510" t="str">
            <v>MG</v>
          </cell>
          <cell r="D510">
            <v>1029</v>
          </cell>
          <cell r="E510">
            <v>1388992</v>
          </cell>
        </row>
        <row r="511">
          <cell r="A511">
            <v>420120</v>
          </cell>
          <cell r="B511" t="str">
            <v>ANTONIO CARLOS</v>
          </cell>
          <cell r="C511" t="str">
            <v>SC</v>
          </cell>
          <cell r="E511">
            <v>464584</v>
          </cell>
        </row>
        <row r="512">
          <cell r="A512">
            <v>313650</v>
          </cell>
          <cell r="B512" t="str">
            <v>JORDANIA</v>
          </cell>
          <cell r="C512" t="str">
            <v>MG</v>
          </cell>
          <cell r="E512">
            <v>105231</v>
          </cell>
        </row>
        <row r="513">
          <cell r="A513">
            <v>312360</v>
          </cell>
          <cell r="B513" t="str">
            <v>ELOI MENDES</v>
          </cell>
          <cell r="C513" t="str">
            <v>MG</v>
          </cell>
          <cell r="E513">
            <v>6834592</v>
          </cell>
        </row>
        <row r="514">
          <cell r="A514">
            <v>315650</v>
          </cell>
          <cell r="B514" t="str">
            <v>RUBELITA</v>
          </cell>
          <cell r="C514" t="str">
            <v>MG</v>
          </cell>
          <cell r="E514">
            <v>2395769</v>
          </cell>
        </row>
        <row r="515">
          <cell r="A515">
            <v>315480</v>
          </cell>
          <cell r="B515" t="str">
            <v>RIO ACIMA</v>
          </cell>
          <cell r="C515" t="str">
            <v>MG</v>
          </cell>
          <cell r="D515">
            <v>529400</v>
          </cell>
          <cell r="E515">
            <v>1004322</v>
          </cell>
        </row>
        <row r="516">
          <cell r="A516">
            <v>313800</v>
          </cell>
          <cell r="B516" t="str">
            <v>LARANJAL</v>
          </cell>
          <cell r="C516" t="str">
            <v>MG</v>
          </cell>
          <cell r="D516">
            <v>8131</v>
          </cell>
          <cell r="E516">
            <v>211907</v>
          </cell>
        </row>
        <row r="517">
          <cell r="A517">
            <v>350810</v>
          </cell>
          <cell r="B517" t="str">
            <v>BURITAMA</v>
          </cell>
          <cell r="C517" t="str">
            <v>SP</v>
          </cell>
          <cell r="E517">
            <v>417706</v>
          </cell>
        </row>
        <row r="518">
          <cell r="A518">
            <v>311115</v>
          </cell>
          <cell r="B518" t="str">
            <v>CAMPO AZUL</v>
          </cell>
          <cell r="C518" t="str">
            <v>MG</v>
          </cell>
          <cell r="E518">
            <v>827767</v>
          </cell>
        </row>
        <row r="519">
          <cell r="A519">
            <v>310230</v>
          </cell>
          <cell r="B519" t="str">
            <v>ALVINOPOLIS</v>
          </cell>
          <cell r="C519" t="str">
            <v>MG</v>
          </cell>
          <cell r="D519">
            <v>6733</v>
          </cell>
          <cell r="E519">
            <v>1930275</v>
          </cell>
        </row>
        <row r="520">
          <cell r="A520">
            <v>315270</v>
          </cell>
          <cell r="B520" t="str">
            <v>PRADOS</v>
          </cell>
          <cell r="C520" t="str">
            <v>MG</v>
          </cell>
          <cell r="E520">
            <v>265751</v>
          </cell>
        </row>
        <row r="521">
          <cell r="A521">
            <v>310163</v>
          </cell>
          <cell r="B521" t="str">
            <v>ALFREDO VASCONCELOS</v>
          </cell>
          <cell r="C521" t="str">
            <v>MG</v>
          </cell>
          <cell r="D521">
            <v>15544</v>
          </cell>
          <cell r="E521">
            <v>582805</v>
          </cell>
        </row>
        <row r="522">
          <cell r="A522">
            <v>351520</v>
          </cell>
          <cell r="B522" t="str">
            <v>ESTRELA D'OESTE</v>
          </cell>
          <cell r="C522" t="str">
            <v>SP</v>
          </cell>
          <cell r="D522">
            <v>47725</v>
          </cell>
          <cell r="E522">
            <v>919805</v>
          </cell>
        </row>
        <row r="523">
          <cell r="A523">
            <v>316810</v>
          </cell>
          <cell r="B523" t="str">
            <v>TAPIRA</v>
          </cell>
          <cell r="C523" t="str">
            <v>MG</v>
          </cell>
          <cell r="D523">
            <v>1</v>
          </cell>
          <cell r="E523">
            <v>286873</v>
          </cell>
        </row>
        <row r="524">
          <cell r="A524">
            <v>314560</v>
          </cell>
          <cell r="B524" t="str">
            <v>OLIVEIRA</v>
          </cell>
          <cell r="C524" t="str">
            <v>MG</v>
          </cell>
          <cell r="D524">
            <v>30037</v>
          </cell>
          <cell r="E524">
            <v>855052</v>
          </cell>
        </row>
        <row r="525">
          <cell r="A525">
            <v>311130</v>
          </cell>
          <cell r="B525" t="str">
            <v>CAMPO DO MEIO</v>
          </cell>
          <cell r="C525" t="str">
            <v>MG</v>
          </cell>
          <cell r="D525">
            <v>10727</v>
          </cell>
          <cell r="E525">
            <v>662769</v>
          </cell>
        </row>
        <row r="526">
          <cell r="A526">
            <v>431370</v>
          </cell>
          <cell r="B526" t="str">
            <v>PALMEIRA DAS MISSOES</v>
          </cell>
          <cell r="C526" t="str">
            <v>RS</v>
          </cell>
        </row>
        <row r="527">
          <cell r="A527">
            <v>421568</v>
          </cell>
          <cell r="B527" t="str">
            <v>SANTA TEREZINHA DO PROGRESSO</v>
          </cell>
          <cell r="C527" t="str">
            <v>SC</v>
          </cell>
          <cell r="E527">
            <v>235878</v>
          </cell>
        </row>
        <row r="528">
          <cell r="A528">
            <v>410990</v>
          </cell>
          <cell r="B528" t="str">
            <v>ICARAIMA</v>
          </cell>
          <cell r="C528" t="str">
            <v>PR</v>
          </cell>
          <cell r="D528">
            <v>1602</v>
          </cell>
          <cell r="E528">
            <v>962624</v>
          </cell>
        </row>
        <row r="529">
          <cell r="A529">
            <v>313505</v>
          </cell>
          <cell r="B529" t="str">
            <v>JAIBA</v>
          </cell>
          <cell r="C529" t="str">
            <v>MG</v>
          </cell>
          <cell r="D529">
            <v>147105</v>
          </cell>
          <cell r="E529">
            <v>2161090</v>
          </cell>
        </row>
        <row r="530">
          <cell r="A530">
            <v>314340</v>
          </cell>
          <cell r="B530" t="str">
            <v>MONTE SIAO</v>
          </cell>
          <cell r="C530" t="str">
            <v>MG</v>
          </cell>
          <cell r="D530">
            <v>27506</v>
          </cell>
          <cell r="E530">
            <v>3153965</v>
          </cell>
        </row>
        <row r="531">
          <cell r="A531">
            <v>355580</v>
          </cell>
          <cell r="B531" t="str">
            <v>URANIA</v>
          </cell>
          <cell r="C531" t="str">
            <v>SP</v>
          </cell>
          <cell r="E531">
            <v>1270932</v>
          </cell>
          <cell r="G531">
            <v>1410508</v>
          </cell>
        </row>
        <row r="532">
          <cell r="A532">
            <v>354990</v>
          </cell>
          <cell r="B532" t="str">
            <v>SAO JOSE DOS CAMPOS</v>
          </cell>
          <cell r="C532" t="str">
            <v>SP</v>
          </cell>
        </row>
        <row r="533">
          <cell r="A533">
            <v>421415</v>
          </cell>
          <cell r="B533" t="str">
            <v>PRINCESA</v>
          </cell>
          <cell r="C533" t="str">
            <v>SC</v>
          </cell>
          <cell r="D533">
            <v>312</v>
          </cell>
          <cell r="E533">
            <v>435483</v>
          </cell>
          <cell r="G533">
            <v>396835</v>
          </cell>
        </row>
        <row r="534">
          <cell r="A534">
            <v>313665</v>
          </cell>
          <cell r="B534" t="str">
            <v>JUATUBA</v>
          </cell>
          <cell r="C534" t="str">
            <v>MG</v>
          </cell>
          <cell r="D534">
            <v>90470</v>
          </cell>
          <cell r="E534">
            <v>6100550</v>
          </cell>
        </row>
        <row r="535">
          <cell r="A535">
            <v>431610</v>
          </cell>
          <cell r="B535" t="str">
            <v>RONDA ALTA</v>
          </cell>
          <cell r="C535" t="str">
            <v>RS</v>
          </cell>
        </row>
        <row r="536">
          <cell r="A536">
            <v>412750</v>
          </cell>
          <cell r="B536" t="str">
            <v>TIBAGI</v>
          </cell>
          <cell r="C536" t="str">
            <v>PR</v>
          </cell>
        </row>
        <row r="537">
          <cell r="A537">
            <v>410370</v>
          </cell>
          <cell r="B537" t="str">
            <v>CAMBE</v>
          </cell>
          <cell r="C537" t="str">
            <v>PR</v>
          </cell>
        </row>
        <row r="538">
          <cell r="A538">
            <v>315420</v>
          </cell>
          <cell r="B538" t="str">
            <v>RESENDE COSTA</v>
          </cell>
          <cell r="C538" t="str">
            <v>MG</v>
          </cell>
          <cell r="D538">
            <v>1494</v>
          </cell>
          <cell r="E538">
            <v>472210</v>
          </cell>
        </row>
        <row r="539">
          <cell r="A539">
            <v>421520</v>
          </cell>
          <cell r="B539" t="str">
            <v>ROMELANDIA</v>
          </cell>
          <cell r="C539" t="str">
            <v>SC</v>
          </cell>
          <cell r="D539">
            <v>280</v>
          </cell>
          <cell r="E539">
            <v>295495</v>
          </cell>
          <cell r="G539">
            <v>452202</v>
          </cell>
        </row>
        <row r="540">
          <cell r="A540">
            <v>314810</v>
          </cell>
          <cell r="B540" t="str">
            <v>PATROCINIO</v>
          </cell>
          <cell r="C540" t="str">
            <v>MG</v>
          </cell>
          <cell r="D540">
            <v>43141</v>
          </cell>
          <cell r="E540">
            <v>10329215</v>
          </cell>
        </row>
        <row r="541">
          <cell r="A541">
            <v>310710</v>
          </cell>
          <cell r="B541" t="str">
            <v>BOA ESPERANCA</v>
          </cell>
          <cell r="C541" t="str">
            <v>MG</v>
          </cell>
          <cell r="D541">
            <v>42907</v>
          </cell>
          <cell r="E541">
            <v>1006539</v>
          </cell>
        </row>
        <row r="542">
          <cell r="A542">
            <v>310420</v>
          </cell>
          <cell r="B542" t="str">
            <v>ARCOS</v>
          </cell>
          <cell r="C542" t="str">
            <v>MG</v>
          </cell>
          <cell r="D542">
            <v>471767</v>
          </cell>
          <cell r="E542">
            <v>2439032</v>
          </cell>
        </row>
        <row r="543">
          <cell r="A543">
            <v>316300</v>
          </cell>
          <cell r="B543" t="str">
            <v>SAO JOSE DA SAFIRA</v>
          </cell>
          <cell r="C543" t="str">
            <v>MG</v>
          </cell>
          <cell r="D543">
            <v>12050</v>
          </cell>
          <cell r="E543">
            <v>142273</v>
          </cell>
        </row>
        <row r="544">
          <cell r="A544">
            <v>311290</v>
          </cell>
          <cell r="B544" t="str">
            <v>CAPUTIRA</v>
          </cell>
          <cell r="C544" t="str">
            <v>MG</v>
          </cell>
          <cell r="D544">
            <v>2881</v>
          </cell>
          <cell r="E544">
            <v>455591</v>
          </cell>
        </row>
        <row r="545">
          <cell r="A545">
            <v>316640</v>
          </cell>
          <cell r="B545" t="str">
            <v>SERITINGA</v>
          </cell>
          <cell r="C545" t="str">
            <v>MG</v>
          </cell>
          <cell r="D545">
            <v>211959</v>
          </cell>
          <cell r="E545">
            <v>365968</v>
          </cell>
        </row>
        <row r="546">
          <cell r="A546">
            <v>411250</v>
          </cell>
          <cell r="B546" t="str">
            <v>JARDIM ALEGRE</v>
          </cell>
          <cell r="C546" t="str">
            <v>PR</v>
          </cell>
          <cell r="D546">
            <v>9667</v>
          </cell>
          <cell r="E546">
            <v>198195</v>
          </cell>
        </row>
        <row r="547">
          <cell r="A547">
            <v>314170</v>
          </cell>
          <cell r="B547" t="str">
            <v>MESQUITA</v>
          </cell>
          <cell r="C547" t="str">
            <v>MG</v>
          </cell>
          <cell r="D547">
            <v>572</v>
          </cell>
          <cell r="E547">
            <v>373610</v>
          </cell>
        </row>
        <row r="548">
          <cell r="A548">
            <v>313115</v>
          </cell>
          <cell r="B548" t="str">
            <v>IPABA</v>
          </cell>
          <cell r="C548" t="str">
            <v>MG</v>
          </cell>
          <cell r="D548">
            <v>48341</v>
          </cell>
          <cell r="E548">
            <v>834342</v>
          </cell>
        </row>
        <row r="549">
          <cell r="A549">
            <v>310840</v>
          </cell>
          <cell r="B549" t="str">
            <v>BOTELHOS</v>
          </cell>
          <cell r="C549" t="str">
            <v>MG</v>
          </cell>
          <cell r="D549">
            <v>641</v>
          </cell>
          <cell r="E549">
            <v>4187381</v>
          </cell>
        </row>
        <row r="550">
          <cell r="A550">
            <v>316170</v>
          </cell>
          <cell r="B550" t="str">
            <v>SAO GONCALO DO ABAETE</v>
          </cell>
          <cell r="C550" t="str">
            <v>MG</v>
          </cell>
          <cell r="D550">
            <v>732933</v>
          </cell>
          <cell r="E550">
            <v>623217</v>
          </cell>
        </row>
        <row r="551">
          <cell r="A551">
            <v>313250</v>
          </cell>
          <cell r="B551" t="str">
            <v>ITAMARANDIBA</v>
          </cell>
          <cell r="C551" t="str">
            <v>MG</v>
          </cell>
          <cell r="D551">
            <v>49876</v>
          </cell>
          <cell r="E551">
            <v>2137535</v>
          </cell>
        </row>
        <row r="552">
          <cell r="A552">
            <v>313530</v>
          </cell>
          <cell r="B552" t="str">
            <v>JAPARAIBA</v>
          </cell>
          <cell r="C552" t="str">
            <v>MG</v>
          </cell>
          <cell r="D552">
            <v>1898</v>
          </cell>
          <cell r="E552">
            <v>380604</v>
          </cell>
        </row>
        <row r="553">
          <cell r="A553">
            <v>310340</v>
          </cell>
          <cell r="B553" t="str">
            <v>ARACUAI</v>
          </cell>
          <cell r="C553" t="str">
            <v>MG</v>
          </cell>
          <cell r="D553">
            <v>72137</v>
          </cell>
          <cell r="E553">
            <v>3657581</v>
          </cell>
        </row>
        <row r="554">
          <cell r="A554">
            <v>316020</v>
          </cell>
          <cell r="B554" t="str">
            <v>SANTO ANTONIO DO ITAMBE</v>
          </cell>
          <cell r="C554" t="str">
            <v>MG</v>
          </cell>
          <cell r="D554">
            <v>4560</v>
          </cell>
          <cell r="E554">
            <v>501591</v>
          </cell>
        </row>
        <row r="555">
          <cell r="A555">
            <v>312200</v>
          </cell>
          <cell r="B555" t="str">
            <v>DIVINO</v>
          </cell>
          <cell r="C555" t="str">
            <v>MG</v>
          </cell>
          <cell r="D555">
            <v>28881</v>
          </cell>
          <cell r="E555">
            <v>1083502</v>
          </cell>
        </row>
        <row r="556">
          <cell r="A556">
            <v>420445</v>
          </cell>
          <cell r="B556" t="str">
            <v>CORONEL MARTINS</v>
          </cell>
          <cell r="C556" t="str">
            <v>SC</v>
          </cell>
        </row>
        <row r="557">
          <cell r="A557">
            <v>430730</v>
          </cell>
          <cell r="B557" t="str">
            <v>ERVAL SECO</v>
          </cell>
          <cell r="C557" t="str">
            <v>RS</v>
          </cell>
          <cell r="D557">
            <v>2086</v>
          </cell>
          <cell r="E557">
            <v>199917</v>
          </cell>
          <cell r="G557">
            <v>279745</v>
          </cell>
        </row>
        <row r="558">
          <cell r="A558">
            <v>312850</v>
          </cell>
          <cell r="B558" t="str">
            <v>GUARARA</v>
          </cell>
          <cell r="C558" t="str">
            <v>MG</v>
          </cell>
          <cell r="D558">
            <v>2264</v>
          </cell>
          <cell r="E558">
            <v>527429</v>
          </cell>
        </row>
        <row r="559">
          <cell r="A559">
            <v>314915</v>
          </cell>
          <cell r="B559" t="str">
            <v>PEDRAS DE MARIA DA CRUZ</v>
          </cell>
          <cell r="C559" t="str">
            <v>MG</v>
          </cell>
          <cell r="D559">
            <v>6940</v>
          </cell>
          <cell r="E559">
            <v>331141</v>
          </cell>
        </row>
        <row r="560">
          <cell r="A560">
            <v>432190</v>
          </cell>
          <cell r="B560" t="str">
            <v>TRES PASSOS</v>
          </cell>
          <cell r="C560" t="str">
            <v>RS</v>
          </cell>
        </row>
        <row r="561">
          <cell r="A561">
            <v>315090</v>
          </cell>
          <cell r="B561" t="str">
            <v>PIRANGUCU</v>
          </cell>
          <cell r="C561" t="str">
            <v>MG</v>
          </cell>
          <cell r="D561">
            <v>5827</v>
          </cell>
          <cell r="E561">
            <v>1054380</v>
          </cell>
        </row>
        <row r="562">
          <cell r="A562">
            <v>313010</v>
          </cell>
          <cell r="B562" t="str">
            <v>IGARAPE</v>
          </cell>
          <cell r="C562" t="str">
            <v>MG</v>
          </cell>
          <cell r="D562">
            <v>39</v>
          </cell>
          <cell r="E562">
            <v>38819405</v>
          </cell>
        </row>
        <row r="563">
          <cell r="A563">
            <v>431455</v>
          </cell>
          <cell r="B563" t="str">
            <v>PIRAPO</v>
          </cell>
          <cell r="C563" t="str">
            <v>RS</v>
          </cell>
          <cell r="D563">
            <v>4905</v>
          </cell>
          <cell r="E563">
            <v>412599</v>
          </cell>
        </row>
        <row r="564">
          <cell r="A564">
            <v>420240</v>
          </cell>
          <cell r="B564" t="str">
            <v>BLUMENAU</v>
          </cell>
          <cell r="C564" t="str">
            <v>SC</v>
          </cell>
        </row>
        <row r="565">
          <cell r="A565">
            <v>431843</v>
          </cell>
          <cell r="B565" t="str">
            <v>SAO JOAO DO POLESINE</v>
          </cell>
          <cell r="C565" t="str">
            <v>RS</v>
          </cell>
        </row>
        <row r="566">
          <cell r="A566">
            <v>410730</v>
          </cell>
          <cell r="B566" t="str">
            <v>DOUTOR CAMARGO</v>
          </cell>
          <cell r="C566" t="str">
            <v>PR</v>
          </cell>
          <cell r="D566">
            <v>90</v>
          </cell>
          <cell r="E566">
            <v>661910</v>
          </cell>
        </row>
        <row r="567">
          <cell r="A567">
            <v>310240</v>
          </cell>
          <cell r="B567" t="str">
            <v>ALVORADA DE MINAS</v>
          </cell>
          <cell r="C567" t="str">
            <v>MG</v>
          </cell>
          <cell r="D567">
            <v>2844</v>
          </cell>
          <cell r="E567">
            <v>668024</v>
          </cell>
        </row>
        <row r="568">
          <cell r="A568">
            <v>316440</v>
          </cell>
          <cell r="B568" t="str">
            <v>SAO SEBASTIAO DA BELA VISTA</v>
          </cell>
          <cell r="C568" t="str">
            <v>MG</v>
          </cell>
          <cell r="D568">
            <v>20147</v>
          </cell>
          <cell r="E568">
            <v>533046</v>
          </cell>
        </row>
        <row r="569">
          <cell r="A569">
            <v>312390</v>
          </cell>
          <cell r="B569" t="str">
            <v>ENTRE RIOS DE MINAS</v>
          </cell>
          <cell r="C569" t="str">
            <v>MG</v>
          </cell>
          <cell r="D569">
            <v>4611</v>
          </cell>
          <cell r="E569">
            <v>737199</v>
          </cell>
        </row>
        <row r="570">
          <cell r="A570">
            <v>431115</v>
          </cell>
          <cell r="B570" t="str">
            <v>JOIA</v>
          </cell>
          <cell r="C570" t="str">
            <v>RS</v>
          </cell>
        </row>
        <row r="571">
          <cell r="A571">
            <v>352420</v>
          </cell>
          <cell r="B571" t="str">
            <v>JABORANDI</v>
          </cell>
          <cell r="C571" t="str">
            <v>SP</v>
          </cell>
          <cell r="E571">
            <v>319493</v>
          </cell>
        </row>
        <row r="572">
          <cell r="A572">
            <v>313545</v>
          </cell>
          <cell r="B572" t="str">
            <v>JENIPAPO DE MINAS</v>
          </cell>
          <cell r="C572" t="str">
            <v>MG</v>
          </cell>
          <cell r="D572">
            <v>6341</v>
          </cell>
          <cell r="E572">
            <v>516449</v>
          </cell>
        </row>
        <row r="573">
          <cell r="A573">
            <v>430693</v>
          </cell>
          <cell r="B573" t="str">
            <v>ENTRE-IJUIS</v>
          </cell>
          <cell r="C573" t="str">
            <v>RS</v>
          </cell>
          <cell r="D573">
            <v>389</v>
          </cell>
          <cell r="E573">
            <v>1299125</v>
          </cell>
          <cell r="G573">
            <v>1299123</v>
          </cell>
        </row>
        <row r="574">
          <cell r="A574">
            <v>311670</v>
          </cell>
          <cell r="B574" t="str">
            <v>COIMBRA</v>
          </cell>
          <cell r="C574" t="str">
            <v>MG</v>
          </cell>
          <cell r="D574">
            <v>5795</v>
          </cell>
          <cell r="E574">
            <v>2394041</v>
          </cell>
        </row>
        <row r="575">
          <cell r="A575">
            <v>411470</v>
          </cell>
          <cell r="B575" t="str">
            <v>MARIA HELENA</v>
          </cell>
          <cell r="C575" t="str">
            <v>PR</v>
          </cell>
          <cell r="D575">
            <v>1186</v>
          </cell>
          <cell r="E575">
            <v>344283</v>
          </cell>
        </row>
        <row r="576">
          <cell r="A576">
            <v>520180</v>
          </cell>
          <cell r="B576" t="str">
            <v>ARAGOIANIA</v>
          </cell>
          <cell r="C576" t="str">
            <v>GO</v>
          </cell>
          <cell r="D576">
            <v>2889</v>
          </cell>
          <cell r="E576">
            <v>5000</v>
          </cell>
        </row>
        <row r="577">
          <cell r="A577">
            <v>431041</v>
          </cell>
          <cell r="B577" t="str">
            <v>INHACORA</v>
          </cell>
          <cell r="C577" t="str">
            <v>RS</v>
          </cell>
        </row>
        <row r="578">
          <cell r="A578">
            <v>310190</v>
          </cell>
          <cell r="B578" t="str">
            <v>ALPINOPOLIS</v>
          </cell>
          <cell r="C578" t="str">
            <v>MG</v>
          </cell>
          <cell r="D578">
            <v>67783</v>
          </cell>
          <cell r="E578">
            <v>1463801</v>
          </cell>
        </row>
        <row r="579">
          <cell r="A579">
            <v>316400</v>
          </cell>
          <cell r="B579" t="str">
            <v>SAO PEDRO DOS FERROS</v>
          </cell>
          <cell r="C579" t="str">
            <v>MG</v>
          </cell>
          <cell r="D579">
            <v>8426</v>
          </cell>
          <cell r="E579">
            <v>812436</v>
          </cell>
        </row>
        <row r="580">
          <cell r="A580">
            <v>316030</v>
          </cell>
          <cell r="B580" t="str">
            <v>SANTO ANTONIO DO JACINTO</v>
          </cell>
          <cell r="C580" t="str">
            <v>MG</v>
          </cell>
        </row>
        <row r="581">
          <cell r="A581">
            <v>355350</v>
          </cell>
          <cell r="B581" t="str">
            <v>TAPIRAI</v>
          </cell>
          <cell r="C581" t="str">
            <v>SP</v>
          </cell>
          <cell r="D581">
            <v>21690</v>
          </cell>
          <cell r="E581">
            <v>531918</v>
          </cell>
        </row>
        <row r="582">
          <cell r="A582">
            <v>312410</v>
          </cell>
          <cell r="B582" t="str">
            <v>ESMERALDAS</v>
          </cell>
          <cell r="C582" t="str">
            <v>MG</v>
          </cell>
          <cell r="D582">
            <v>202492</v>
          </cell>
          <cell r="E582">
            <v>13609806</v>
          </cell>
        </row>
        <row r="583">
          <cell r="A583">
            <v>354580</v>
          </cell>
          <cell r="B583" t="str">
            <v>SANTA BARBARA D'OESTE</v>
          </cell>
          <cell r="C583" t="str">
            <v>SP</v>
          </cell>
          <cell r="D583">
            <v>668522</v>
          </cell>
          <cell r="E583">
            <v>3844330</v>
          </cell>
          <cell r="F583">
            <v>11644</v>
          </cell>
        </row>
        <row r="584">
          <cell r="A584">
            <v>313670</v>
          </cell>
          <cell r="B584" t="str">
            <v>JUIZ DE FORA</v>
          </cell>
          <cell r="C584" t="str">
            <v>MG</v>
          </cell>
          <cell r="D584">
            <v>46007</v>
          </cell>
          <cell r="E584">
            <v>5277904</v>
          </cell>
        </row>
        <row r="585">
          <cell r="A585">
            <v>314470</v>
          </cell>
          <cell r="B585" t="str">
            <v>NOVA ERA</v>
          </cell>
          <cell r="C585" t="str">
            <v>MG</v>
          </cell>
          <cell r="D585">
            <v>11421</v>
          </cell>
          <cell r="E585">
            <v>836360</v>
          </cell>
        </row>
        <row r="586">
          <cell r="A586">
            <v>311410</v>
          </cell>
          <cell r="B586" t="str">
            <v>CARMO DE MINAS</v>
          </cell>
          <cell r="C586" t="str">
            <v>MG</v>
          </cell>
          <cell r="D586">
            <v>13196</v>
          </cell>
          <cell r="E586">
            <v>813745</v>
          </cell>
        </row>
        <row r="587">
          <cell r="A587">
            <v>314085</v>
          </cell>
          <cell r="B587" t="str">
            <v>MATIAS CARDOSO</v>
          </cell>
          <cell r="C587" t="str">
            <v>MG</v>
          </cell>
          <cell r="D587">
            <v>125799</v>
          </cell>
          <cell r="E587">
            <v>1051088</v>
          </cell>
        </row>
        <row r="588">
          <cell r="A588">
            <v>315250</v>
          </cell>
          <cell r="B588" t="str">
            <v>POUSO ALEGRE</v>
          </cell>
          <cell r="C588" t="str">
            <v>MG</v>
          </cell>
          <cell r="D588">
            <v>292814</v>
          </cell>
          <cell r="E588">
            <v>22968238</v>
          </cell>
        </row>
        <row r="589">
          <cell r="A589">
            <v>315930</v>
          </cell>
          <cell r="B589" t="str">
            <v>SANTA RITA DE JACUTINGA</v>
          </cell>
          <cell r="C589" t="str">
            <v>MG</v>
          </cell>
          <cell r="D589">
            <v>90</v>
          </cell>
          <cell r="E589">
            <v>348126</v>
          </cell>
        </row>
        <row r="590">
          <cell r="A590">
            <v>315720</v>
          </cell>
          <cell r="B590" t="str">
            <v>SANTA BARBARA</v>
          </cell>
          <cell r="C590" t="str">
            <v>MG</v>
          </cell>
          <cell r="D590">
            <v>40</v>
          </cell>
          <cell r="E590">
            <v>54002428</v>
          </cell>
        </row>
        <row r="591">
          <cell r="A591">
            <v>316470</v>
          </cell>
          <cell r="B591" t="str">
            <v>SAO SEBASTIAO DO PARAISO</v>
          </cell>
          <cell r="C591" t="str">
            <v>MG</v>
          </cell>
          <cell r="D591">
            <v>34319</v>
          </cell>
          <cell r="E591">
            <v>27845691</v>
          </cell>
        </row>
        <row r="592">
          <cell r="A592">
            <v>314840</v>
          </cell>
          <cell r="B592" t="str">
            <v>PAULISTAS</v>
          </cell>
          <cell r="C592" t="str">
            <v>MG</v>
          </cell>
          <cell r="D592">
            <v>39669</v>
          </cell>
          <cell r="E592">
            <v>447273</v>
          </cell>
        </row>
        <row r="593">
          <cell r="A593">
            <v>510558</v>
          </cell>
          <cell r="B593" t="str">
            <v>MARCELANDIA</v>
          </cell>
          <cell r="C593" t="str">
            <v>MT</v>
          </cell>
          <cell r="D593">
            <v>22502</v>
          </cell>
          <cell r="E593">
            <v>1755118</v>
          </cell>
        </row>
        <row r="594">
          <cell r="A594">
            <v>314015</v>
          </cell>
          <cell r="B594" t="str">
            <v>MARIO CAMPOS</v>
          </cell>
          <cell r="C594" t="str">
            <v>MG</v>
          </cell>
          <cell r="E594">
            <v>11716093</v>
          </cell>
        </row>
        <row r="595">
          <cell r="A595">
            <v>314760</v>
          </cell>
          <cell r="B595" t="str">
            <v>PASSA QUATRO</v>
          </cell>
          <cell r="C595" t="str">
            <v>MG</v>
          </cell>
          <cell r="D595">
            <v>4443</v>
          </cell>
          <cell r="E595">
            <v>531462</v>
          </cell>
        </row>
        <row r="596">
          <cell r="A596">
            <v>311900</v>
          </cell>
          <cell r="B596" t="str">
            <v>CORDISLANDIA</v>
          </cell>
          <cell r="C596" t="str">
            <v>MG</v>
          </cell>
          <cell r="D596">
            <v>13</v>
          </cell>
          <cell r="E596">
            <v>1833107</v>
          </cell>
        </row>
        <row r="597">
          <cell r="A597">
            <v>312320</v>
          </cell>
          <cell r="B597" t="str">
            <v>DORES DO INDAIA</v>
          </cell>
          <cell r="C597" t="str">
            <v>MG</v>
          </cell>
          <cell r="E597">
            <v>683872</v>
          </cell>
        </row>
        <row r="598">
          <cell r="A598">
            <v>312890</v>
          </cell>
          <cell r="B598" t="str">
            <v>GUIMARANIA</v>
          </cell>
          <cell r="C598" t="str">
            <v>MG</v>
          </cell>
          <cell r="D598">
            <v>5294</v>
          </cell>
          <cell r="E598">
            <v>257309</v>
          </cell>
        </row>
        <row r="599">
          <cell r="A599">
            <v>311780</v>
          </cell>
          <cell r="B599" t="str">
            <v>CONCEICAO DOS OUROS</v>
          </cell>
          <cell r="C599" t="str">
            <v>MG</v>
          </cell>
          <cell r="D599">
            <v>1545</v>
          </cell>
          <cell r="E599">
            <v>9482427</v>
          </cell>
        </row>
        <row r="600">
          <cell r="A600">
            <v>351910</v>
          </cell>
          <cell r="B600" t="str">
            <v>IACANGA</v>
          </cell>
          <cell r="C600" t="str">
            <v>SP</v>
          </cell>
          <cell r="D600">
            <v>241568</v>
          </cell>
          <cell r="E600">
            <v>984128</v>
          </cell>
          <cell r="G600">
            <v>762065</v>
          </cell>
        </row>
        <row r="601">
          <cell r="A601">
            <v>311190</v>
          </cell>
          <cell r="B601" t="str">
            <v>CANA VERDE</v>
          </cell>
          <cell r="C601" t="str">
            <v>MG</v>
          </cell>
          <cell r="D601">
            <v>150114</v>
          </cell>
          <cell r="E601">
            <v>639525</v>
          </cell>
        </row>
        <row r="602">
          <cell r="A602">
            <v>420520</v>
          </cell>
          <cell r="B602" t="str">
            <v>ERVAL VELHO</v>
          </cell>
          <cell r="C602" t="str">
            <v>SC</v>
          </cell>
        </row>
        <row r="603">
          <cell r="A603">
            <v>313920</v>
          </cell>
          <cell r="B603" t="str">
            <v>MALACACHETA</v>
          </cell>
          <cell r="C603" t="str">
            <v>MG</v>
          </cell>
          <cell r="D603">
            <v>26115</v>
          </cell>
          <cell r="E603">
            <v>1407513</v>
          </cell>
        </row>
        <row r="604">
          <cell r="A604">
            <v>510279</v>
          </cell>
          <cell r="B604" t="str">
            <v>CARLINDA</v>
          </cell>
          <cell r="C604" t="str">
            <v>MT</v>
          </cell>
          <cell r="D604">
            <v>21568</v>
          </cell>
          <cell r="E604">
            <v>894817</v>
          </cell>
        </row>
        <row r="605">
          <cell r="A605">
            <v>410310</v>
          </cell>
          <cell r="B605" t="str">
            <v>BOCAIUVA DO SUL</v>
          </cell>
          <cell r="C605" t="str">
            <v>PR</v>
          </cell>
          <cell r="D605">
            <v>3078</v>
          </cell>
          <cell r="E605">
            <v>1758564</v>
          </cell>
        </row>
        <row r="606">
          <cell r="A606">
            <v>312250</v>
          </cell>
          <cell r="B606" t="str">
            <v>DOM CAVATI</v>
          </cell>
          <cell r="C606" t="str">
            <v>MG</v>
          </cell>
          <cell r="D606">
            <v>1749</v>
          </cell>
          <cell r="E606">
            <v>409949</v>
          </cell>
        </row>
        <row r="607">
          <cell r="A607">
            <v>431842</v>
          </cell>
          <cell r="B607" t="str">
            <v>SAO JOAO DA URTIGA</v>
          </cell>
          <cell r="C607" t="str">
            <v>RS</v>
          </cell>
          <cell r="D607">
            <v>29</v>
          </cell>
          <cell r="G607">
            <v>221231</v>
          </cell>
        </row>
        <row r="608">
          <cell r="A608">
            <v>316350</v>
          </cell>
          <cell r="B608" t="str">
            <v>SAO JOSE DO JACURI</v>
          </cell>
          <cell r="C608" t="str">
            <v>MG</v>
          </cell>
          <cell r="D608">
            <v>14198</v>
          </cell>
          <cell r="E608">
            <v>1016378</v>
          </cell>
        </row>
        <row r="609">
          <cell r="A609">
            <v>315910</v>
          </cell>
          <cell r="B609" t="str">
            <v>SANTANA DOS MONTES</v>
          </cell>
          <cell r="C609" t="str">
            <v>MG</v>
          </cell>
          <cell r="D609">
            <v>4873</v>
          </cell>
          <cell r="E609">
            <v>286199</v>
          </cell>
        </row>
        <row r="610">
          <cell r="A610">
            <v>421223</v>
          </cell>
          <cell r="B610" t="str">
            <v>PARAISO</v>
          </cell>
          <cell r="C610" t="str">
            <v>SC</v>
          </cell>
          <cell r="D610">
            <v>32156</v>
          </cell>
          <cell r="E610">
            <v>321042</v>
          </cell>
          <cell r="G610">
            <v>254264</v>
          </cell>
        </row>
        <row r="611">
          <cell r="A611">
            <v>316970</v>
          </cell>
          <cell r="B611" t="str">
            <v>TURMALINA</v>
          </cell>
          <cell r="C611" t="str">
            <v>MG</v>
          </cell>
          <cell r="D611">
            <v>18867</v>
          </cell>
          <cell r="E611">
            <v>1090535</v>
          </cell>
        </row>
        <row r="612">
          <cell r="A612">
            <v>314655</v>
          </cell>
          <cell r="B612" t="str">
            <v>PAI PEDRO</v>
          </cell>
          <cell r="C612" t="str">
            <v>MG</v>
          </cell>
          <cell r="D612">
            <v>11896</v>
          </cell>
          <cell r="E612">
            <v>593488</v>
          </cell>
        </row>
        <row r="613">
          <cell r="A613">
            <v>311010</v>
          </cell>
          <cell r="B613" t="str">
            <v>CAIANA</v>
          </cell>
          <cell r="C613" t="str">
            <v>MG</v>
          </cell>
          <cell r="D613">
            <v>5060</v>
          </cell>
          <cell r="E613">
            <v>204525</v>
          </cell>
        </row>
        <row r="614">
          <cell r="A614">
            <v>315690</v>
          </cell>
          <cell r="B614" t="str">
            <v>SACRAMENTO</v>
          </cell>
          <cell r="C614" t="str">
            <v>MG</v>
          </cell>
          <cell r="D614">
            <v>4035</v>
          </cell>
          <cell r="E614">
            <v>4369145</v>
          </cell>
        </row>
        <row r="615">
          <cell r="A615">
            <v>354770</v>
          </cell>
          <cell r="B615" t="str">
            <v>SANTO ANASTACIO</v>
          </cell>
          <cell r="C615" t="str">
            <v>SP</v>
          </cell>
        </row>
        <row r="616">
          <cell r="A616">
            <v>310170</v>
          </cell>
          <cell r="B616" t="str">
            <v>ALMENARA</v>
          </cell>
          <cell r="C616" t="str">
            <v>MG</v>
          </cell>
          <cell r="D616">
            <v>72295</v>
          </cell>
          <cell r="E616">
            <v>1942370</v>
          </cell>
        </row>
        <row r="617">
          <cell r="A617">
            <v>410220</v>
          </cell>
          <cell r="B617" t="str">
            <v>ATALAIA</v>
          </cell>
          <cell r="C617" t="str">
            <v>PR</v>
          </cell>
          <cell r="D617">
            <v>420</v>
          </cell>
          <cell r="E617">
            <v>677366</v>
          </cell>
        </row>
        <row r="618">
          <cell r="A618">
            <v>355640</v>
          </cell>
          <cell r="B618" t="str">
            <v>VARGEM GRANDE DO SUL</v>
          </cell>
          <cell r="C618" t="str">
            <v>SP</v>
          </cell>
        </row>
        <row r="619">
          <cell r="A619">
            <v>314700</v>
          </cell>
          <cell r="B619" t="str">
            <v>PARACATU</v>
          </cell>
          <cell r="C619" t="str">
            <v>MG</v>
          </cell>
          <cell r="D619">
            <v>806945</v>
          </cell>
          <cell r="E619">
            <v>7296228</v>
          </cell>
        </row>
        <row r="620">
          <cell r="A620">
            <v>316095</v>
          </cell>
          <cell r="B620" t="str">
            <v>SAO DOMINGOS DAS DORES</v>
          </cell>
          <cell r="C620" t="str">
            <v>MG</v>
          </cell>
          <cell r="E620">
            <v>2185490</v>
          </cell>
        </row>
        <row r="621">
          <cell r="A621">
            <v>316540</v>
          </cell>
          <cell r="B621" t="str">
            <v>SAPUCAI-MIRIM</v>
          </cell>
          <cell r="C621" t="str">
            <v>MG</v>
          </cell>
          <cell r="D621">
            <v>36331</v>
          </cell>
          <cell r="E621">
            <v>433759</v>
          </cell>
        </row>
        <row r="622">
          <cell r="A622">
            <v>313750</v>
          </cell>
          <cell r="B622" t="str">
            <v>LAGOA FORMOSA</v>
          </cell>
          <cell r="C622" t="str">
            <v>MG</v>
          </cell>
          <cell r="E622">
            <v>970242</v>
          </cell>
        </row>
        <row r="623">
          <cell r="A623">
            <v>354880</v>
          </cell>
          <cell r="B623" t="str">
            <v>SAO CAETANO DO SUL</v>
          </cell>
          <cell r="C623" t="str">
            <v>SP</v>
          </cell>
          <cell r="D623">
            <v>4188065</v>
          </cell>
          <cell r="E623">
            <v>3753488</v>
          </cell>
        </row>
        <row r="624">
          <cell r="A624">
            <v>315230</v>
          </cell>
          <cell r="B624" t="str">
            <v>PORTO FIRME</v>
          </cell>
          <cell r="C624" t="str">
            <v>MG</v>
          </cell>
          <cell r="D624">
            <v>260270</v>
          </cell>
          <cell r="E624">
            <v>2420349</v>
          </cell>
        </row>
        <row r="625">
          <cell r="A625">
            <v>314467</v>
          </cell>
          <cell r="B625" t="str">
            <v>NOVA BELEM</v>
          </cell>
          <cell r="C625" t="str">
            <v>MG</v>
          </cell>
          <cell r="E625">
            <v>581027</v>
          </cell>
        </row>
        <row r="626">
          <cell r="A626">
            <v>312150</v>
          </cell>
          <cell r="B626" t="str">
            <v>DESTERRO DO MELO</v>
          </cell>
          <cell r="C626" t="str">
            <v>MG</v>
          </cell>
          <cell r="D626">
            <v>800</v>
          </cell>
          <cell r="E626">
            <v>1413975</v>
          </cell>
        </row>
        <row r="627">
          <cell r="A627">
            <v>311330</v>
          </cell>
          <cell r="B627" t="str">
            <v>CARANGOLA</v>
          </cell>
          <cell r="C627" t="str">
            <v>MG</v>
          </cell>
          <cell r="D627">
            <v>522630</v>
          </cell>
          <cell r="E627">
            <v>5082738</v>
          </cell>
        </row>
        <row r="628">
          <cell r="A628">
            <v>313925</v>
          </cell>
          <cell r="B628" t="str">
            <v>MAMONAS</v>
          </cell>
          <cell r="C628" t="str">
            <v>MG</v>
          </cell>
          <cell r="D628">
            <v>17895</v>
          </cell>
          <cell r="E628">
            <v>249734</v>
          </cell>
        </row>
        <row r="629">
          <cell r="A629">
            <v>314370</v>
          </cell>
          <cell r="B629" t="str">
            <v>MORRO DO PILAR</v>
          </cell>
          <cell r="C629" t="str">
            <v>MG</v>
          </cell>
          <cell r="D629">
            <v>4105</v>
          </cell>
          <cell r="E629">
            <v>457295</v>
          </cell>
        </row>
        <row r="630">
          <cell r="A630">
            <v>315550</v>
          </cell>
          <cell r="B630" t="str">
            <v>RIO PARANAIBA</v>
          </cell>
          <cell r="C630" t="str">
            <v>MG</v>
          </cell>
          <cell r="D630">
            <v>4355</v>
          </cell>
          <cell r="E630">
            <v>431438</v>
          </cell>
        </row>
        <row r="631">
          <cell r="A631">
            <v>312910</v>
          </cell>
          <cell r="B631" t="str">
            <v>GURINHATA</v>
          </cell>
          <cell r="C631" t="str">
            <v>MG</v>
          </cell>
          <cell r="D631">
            <v>2588</v>
          </cell>
          <cell r="E631">
            <v>218564</v>
          </cell>
        </row>
        <row r="632">
          <cell r="A632">
            <v>316490</v>
          </cell>
          <cell r="B632" t="str">
            <v>SAO SEBASTIAO DO RIO VERDE</v>
          </cell>
          <cell r="C632" t="str">
            <v>MG</v>
          </cell>
          <cell r="D632">
            <v>3988</v>
          </cell>
          <cell r="E632">
            <v>357175</v>
          </cell>
        </row>
        <row r="633">
          <cell r="A633">
            <v>354260</v>
          </cell>
          <cell r="B633" t="str">
            <v>REGISTRO</v>
          </cell>
          <cell r="C633" t="str">
            <v>SP</v>
          </cell>
          <cell r="D633">
            <v>1130186</v>
          </cell>
          <cell r="E633">
            <v>6953331</v>
          </cell>
        </row>
        <row r="634">
          <cell r="A634">
            <v>420680</v>
          </cell>
          <cell r="B634" t="str">
            <v>IBICARE</v>
          </cell>
          <cell r="C634" t="str">
            <v>SC</v>
          </cell>
          <cell r="D634">
            <v>113</v>
          </cell>
          <cell r="E634">
            <v>269151</v>
          </cell>
        </row>
        <row r="635">
          <cell r="A635">
            <v>312087</v>
          </cell>
          <cell r="B635" t="str">
            <v>CURRAL DE DENTRO</v>
          </cell>
          <cell r="C635" t="str">
            <v>MG</v>
          </cell>
          <cell r="E635">
            <v>2225070</v>
          </cell>
        </row>
        <row r="636">
          <cell r="A636">
            <v>316380</v>
          </cell>
          <cell r="B636" t="str">
            <v>SAO MIGUEL DO ANTA</v>
          </cell>
          <cell r="C636" t="str">
            <v>MG</v>
          </cell>
          <cell r="D636">
            <v>4753</v>
          </cell>
          <cell r="E636">
            <v>380455</v>
          </cell>
        </row>
        <row r="637">
          <cell r="A637">
            <v>310375</v>
          </cell>
          <cell r="B637" t="str">
            <v>ARAPORA</v>
          </cell>
          <cell r="C637" t="str">
            <v>MG</v>
          </cell>
          <cell r="D637">
            <v>2383</v>
          </cell>
          <cell r="E637">
            <v>69384</v>
          </cell>
        </row>
        <row r="638">
          <cell r="A638">
            <v>312120</v>
          </cell>
          <cell r="B638" t="str">
            <v>DELFINOPOLIS</v>
          </cell>
          <cell r="C638" t="str">
            <v>MG</v>
          </cell>
          <cell r="D638">
            <v>190234</v>
          </cell>
          <cell r="E638">
            <v>10919163</v>
          </cell>
        </row>
        <row r="639">
          <cell r="A639">
            <v>314053</v>
          </cell>
          <cell r="B639" t="str">
            <v>MARTINS SOARES</v>
          </cell>
          <cell r="C639" t="str">
            <v>MG</v>
          </cell>
          <cell r="D639">
            <v>135547</v>
          </cell>
          <cell r="E639">
            <v>1767412</v>
          </cell>
        </row>
        <row r="640">
          <cell r="A640">
            <v>315730</v>
          </cell>
          <cell r="B640" t="str">
            <v>SANTA BARBARA DO TUGURIO</v>
          </cell>
          <cell r="C640" t="str">
            <v>MG</v>
          </cell>
          <cell r="E640">
            <v>1143200</v>
          </cell>
        </row>
        <row r="641">
          <cell r="A641">
            <v>421725</v>
          </cell>
          <cell r="B641" t="str">
            <v>SAO PEDRO DE ALCANTARA</v>
          </cell>
          <cell r="C641" t="str">
            <v>SC</v>
          </cell>
          <cell r="E641">
            <v>702130</v>
          </cell>
        </row>
        <row r="642">
          <cell r="A642">
            <v>313640</v>
          </cell>
          <cell r="B642" t="str">
            <v>JOAQUIM FELICIO</v>
          </cell>
          <cell r="C642" t="str">
            <v>MG</v>
          </cell>
          <cell r="D642">
            <v>90</v>
          </cell>
          <cell r="E642">
            <v>1167271</v>
          </cell>
        </row>
        <row r="643">
          <cell r="A643">
            <v>352600</v>
          </cell>
          <cell r="B643" t="str">
            <v>JUNQUEIROPOLIS</v>
          </cell>
          <cell r="C643" t="str">
            <v>SP</v>
          </cell>
          <cell r="E643">
            <v>104199864</v>
          </cell>
          <cell r="G643">
            <v>32192881</v>
          </cell>
        </row>
        <row r="644">
          <cell r="A644">
            <v>313700</v>
          </cell>
          <cell r="B644" t="str">
            <v>LADAINHA</v>
          </cell>
          <cell r="C644" t="str">
            <v>MG</v>
          </cell>
          <cell r="D644">
            <v>26311</v>
          </cell>
          <cell r="E644">
            <v>262060</v>
          </cell>
        </row>
        <row r="645">
          <cell r="A645">
            <v>311700</v>
          </cell>
          <cell r="B645" t="str">
            <v>COMERCINHO</v>
          </cell>
          <cell r="C645" t="str">
            <v>MG</v>
          </cell>
          <cell r="E645">
            <v>895863</v>
          </cell>
        </row>
        <row r="646">
          <cell r="A646">
            <v>311710</v>
          </cell>
          <cell r="B646" t="str">
            <v>CONCEICAO DA APARECIDA</v>
          </cell>
          <cell r="C646" t="str">
            <v>MG</v>
          </cell>
          <cell r="D646">
            <v>878</v>
          </cell>
          <cell r="E646">
            <v>373789</v>
          </cell>
        </row>
        <row r="647">
          <cell r="A647">
            <v>421550</v>
          </cell>
          <cell r="B647" t="str">
            <v>SANTA CECILIA</v>
          </cell>
          <cell r="C647" t="str">
            <v>SC</v>
          </cell>
          <cell r="E647">
            <v>291688</v>
          </cell>
        </row>
        <row r="648">
          <cell r="A648">
            <v>354970</v>
          </cell>
          <cell r="B648" t="str">
            <v>SAO JOSE DO RIO PARDO</v>
          </cell>
          <cell r="C648" t="str">
            <v>SP</v>
          </cell>
          <cell r="D648">
            <v>2494345</v>
          </cell>
          <cell r="E648">
            <v>1787896</v>
          </cell>
        </row>
        <row r="649">
          <cell r="A649">
            <v>310220</v>
          </cell>
          <cell r="B649" t="str">
            <v>ALVARENGA</v>
          </cell>
          <cell r="C649" t="str">
            <v>MG</v>
          </cell>
          <cell r="E649">
            <v>564060</v>
          </cell>
        </row>
        <row r="650">
          <cell r="A650">
            <v>312040</v>
          </cell>
          <cell r="B650" t="str">
            <v>CRISTIANO OTONI</v>
          </cell>
          <cell r="C650" t="str">
            <v>MG</v>
          </cell>
          <cell r="D650">
            <v>2754</v>
          </cell>
          <cell r="E650">
            <v>406701</v>
          </cell>
        </row>
        <row r="651">
          <cell r="A651">
            <v>314225</v>
          </cell>
          <cell r="B651" t="str">
            <v>MIRAVANIA</v>
          </cell>
          <cell r="C651" t="str">
            <v>MG</v>
          </cell>
          <cell r="D651">
            <v>14609</v>
          </cell>
          <cell r="E651">
            <v>615391</v>
          </cell>
        </row>
        <row r="652">
          <cell r="A652">
            <v>354240</v>
          </cell>
          <cell r="B652" t="str">
            <v>REGENTE FEIJO</v>
          </cell>
          <cell r="C652" t="str">
            <v>SP</v>
          </cell>
        </row>
        <row r="653">
          <cell r="A653">
            <v>311540</v>
          </cell>
          <cell r="B653" t="str">
            <v>CATAS ALTAS DA NORUEGA</v>
          </cell>
          <cell r="C653" t="str">
            <v>MG</v>
          </cell>
          <cell r="D653">
            <v>470</v>
          </cell>
          <cell r="E653">
            <v>237943</v>
          </cell>
        </row>
        <row r="654">
          <cell r="A654">
            <v>315790</v>
          </cell>
          <cell r="B654" t="str">
            <v>SANTA MARGARIDA</v>
          </cell>
          <cell r="C654" t="str">
            <v>MG</v>
          </cell>
          <cell r="D654">
            <v>1626083</v>
          </cell>
          <cell r="E654">
            <v>2016565</v>
          </cell>
        </row>
        <row r="655">
          <cell r="A655">
            <v>312247</v>
          </cell>
          <cell r="B655" t="str">
            <v>DOM BOSCO</v>
          </cell>
          <cell r="C655" t="str">
            <v>MG</v>
          </cell>
          <cell r="D655">
            <v>172</v>
          </cell>
          <cell r="E655">
            <v>1046674</v>
          </cell>
        </row>
        <row r="656">
          <cell r="A656">
            <v>420060</v>
          </cell>
          <cell r="B656" t="str">
            <v>AGUAS MORNAS</v>
          </cell>
          <cell r="C656" t="str">
            <v>SC</v>
          </cell>
          <cell r="E656">
            <v>351998</v>
          </cell>
        </row>
        <row r="657">
          <cell r="A657">
            <v>430750</v>
          </cell>
          <cell r="B657" t="str">
            <v>ESPUMOSO</v>
          </cell>
          <cell r="C657" t="str">
            <v>RS</v>
          </cell>
          <cell r="D657">
            <v>91237</v>
          </cell>
        </row>
        <row r="658">
          <cell r="A658">
            <v>312170</v>
          </cell>
          <cell r="B658" t="str">
            <v>DIOGO DE VASCONCELOS</v>
          </cell>
          <cell r="C658" t="str">
            <v>MG</v>
          </cell>
          <cell r="D658">
            <v>34527</v>
          </cell>
          <cell r="E658">
            <v>787939</v>
          </cell>
        </row>
        <row r="659">
          <cell r="A659">
            <v>311787</v>
          </cell>
          <cell r="B659" t="str">
            <v>CONFINS</v>
          </cell>
          <cell r="C659" t="str">
            <v>MG</v>
          </cell>
          <cell r="D659">
            <v>24474</v>
          </cell>
          <cell r="E659">
            <v>1051396</v>
          </cell>
        </row>
        <row r="660">
          <cell r="A660">
            <v>313420</v>
          </cell>
          <cell r="B660" t="str">
            <v>ITUIUTABA</v>
          </cell>
          <cell r="C660" t="str">
            <v>MG</v>
          </cell>
          <cell r="D660">
            <v>1466638</v>
          </cell>
          <cell r="E660">
            <v>6505994</v>
          </cell>
        </row>
        <row r="661">
          <cell r="A661">
            <v>317030</v>
          </cell>
          <cell r="B661" t="str">
            <v>UMBURATIBA</v>
          </cell>
          <cell r="C661" t="str">
            <v>MG</v>
          </cell>
          <cell r="D661">
            <v>41224</v>
          </cell>
          <cell r="E661">
            <v>529092</v>
          </cell>
        </row>
        <row r="662">
          <cell r="A662">
            <v>312860</v>
          </cell>
          <cell r="B662" t="str">
            <v>GUARDA-MOR</v>
          </cell>
          <cell r="C662" t="str">
            <v>MG</v>
          </cell>
          <cell r="D662">
            <v>14341</v>
          </cell>
          <cell r="E662">
            <v>1002051</v>
          </cell>
        </row>
        <row r="663">
          <cell r="A663">
            <v>314060</v>
          </cell>
          <cell r="B663" t="str">
            <v>MATERLANDIA</v>
          </cell>
          <cell r="C663" t="str">
            <v>MG</v>
          </cell>
          <cell r="E663">
            <v>303018</v>
          </cell>
        </row>
        <row r="664">
          <cell r="A664">
            <v>310500</v>
          </cell>
          <cell r="B664" t="str">
            <v>BALDIM</v>
          </cell>
          <cell r="C664" t="str">
            <v>MG</v>
          </cell>
          <cell r="D664">
            <v>923</v>
          </cell>
          <cell r="E664">
            <v>131862</v>
          </cell>
        </row>
        <row r="665">
          <cell r="A665">
            <v>315870</v>
          </cell>
          <cell r="B665" t="str">
            <v>SANTANA DO GARAMBEU</v>
          </cell>
          <cell r="C665" t="str">
            <v>MG</v>
          </cell>
          <cell r="D665">
            <v>30899</v>
          </cell>
          <cell r="E665">
            <v>407270</v>
          </cell>
        </row>
        <row r="666">
          <cell r="A666">
            <v>312675</v>
          </cell>
          <cell r="B666" t="str">
            <v>FRANCISCOPOLIS</v>
          </cell>
          <cell r="C666" t="str">
            <v>MG</v>
          </cell>
          <cell r="D666">
            <v>27808</v>
          </cell>
          <cell r="E666">
            <v>634038</v>
          </cell>
        </row>
        <row r="667">
          <cell r="A667">
            <v>290680</v>
          </cell>
          <cell r="B667" t="str">
            <v>CANSANCAO</v>
          </cell>
          <cell r="C667" t="str">
            <v>BA</v>
          </cell>
          <cell r="E667">
            <v>866755</v>
          </cell>
        </row>
        <row r="668">
          <cell r="A668">
            <v>355110</v>
          </cell>
          <cell r="B668" t="str">
            <v>SARAPUI</v>
          </cell>
          <cell r="C668" t="str">
            <v>SP</v>
          </cell>
          <cell r="D668">
            <v>129631</v>
          </cell>
          <cell r="E668">
            <v>1797267</v>
          </cell>
        </row>
        <row r="669">
          <cell r="A669">
            <v>311350</v>
          </cell>
          <cell r="B669" t="str">
            <v>CARBONITA</v>
          </cell>
          <cell r="C669" t="str">
            <v>MG</v>
          </cell>
          <cell r="D669">
            <v>2312</v>
          </cell>
          <cell r="E669">
            <v>501874</v>
          </cell>
        </row>
        <row r="670">
          <cell r="A670">
            <v>315680</v>
          </cell>
          <cell r="B670" t="str">
            <v>SABINOPOLIS</v>
          </cell>
          <cell r="C670" t="str">
            <v>MG</v>
          </cell>
          <cell r="D670">
            <v>2204</v>
          </cell>
          <cell r="E670">
            <v>542358</v>
          </cell>
        </row>
        <row r="671">
          <cell r="A671">
            <v>421500</v>
          </cell>
          <cell r="B671" t="str">
            <v>RIO NEGRINHO</v>
          </cell>
          <cell r="C671" t="str">
            <v>SC</v>
          </cell>
          <cell r="D671">
            <v>830498</v>
          </cell>
          <cell r="E671">
            <v>2035551</v>
          </cell>
          <cell r="F671">
            <v>117766</v>
          </cell>
        </row>
        <row r="672">
          <cell r="A672">
            <v>316940</v>
          </cell>
          <cell r="B672" t="str">
            <v>TRES PONTAS</v>
          </cell>
          <cell r="C672" t="str">
            <v>MG</v>
          </cell>
          <cell r="D672">
            <v>2257575</v>
          </cell>
          <cell r="E672">
            <v>21160897</v>
          </cell>
        </row>
        <row r="673">
          <cell r="A673">
            <v>314610</v>
          </cell>
          <cell r="B673" t="str">
            <v>OURO PRETO</v>
          </cell>
          <cell r="C673" t="str">
            <v>MG</v>
          </cell>
          <cell r="D673">
            <v>4059162</v>
          </cell>
          <cell r="E673">
            <v>225480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  <cell r="D674">
            <v>13903</v>
          </cell>
          <cell r="E674">
            <v>1086983</v>
          </cell>
        </row>
        <row r="675">
          <cell r="A675">
            <v>355480</v>
          </cell>
          <cell r="B675" t="str">
            <v>TREMEMBE</v>
          </cell>
          <cell r="C675" t="str">
            <v>SP</v>
          </cell>
        </row>
        <row r="676">
          <cell r="A676">
            <v>313480</v>
          </cell>
          <cell r="B676" t="str">
            <v>JACUI</v>
          </cell>
          <cell r="C676" t="str">
            <v>MG</v>
          </cell>
          <cell r="D676">
            <v>69824</v>
          </cell>
          <cell r="E676">
            <v>298286</v>
          </cell>
        </row>
        <row r="677">
          <cell r="A677">
            <v>311050</v>
          </cell>
          <cell r="B677" t="str">
            <v>CAMANDUCAIA</v>
          </cell>
          <cell r="C677" t="str">
            <v>MG</v>
          </cell>
          <cell r="D677">
            <v>160241</v>
          </cell>
          <cell r="E677">
            <v>1696325</v>
          </cell>
        </row>
        <row r="678">
          <cell r="A678">
            <v>310960</v>
          </cell>
          <cell r="B678" t="str">
            <v>CACHOEIRA DA PRATA</v>
          </cell>
          <cell r="C678" t="str">
            <v>MG</v>
          </cell>
          <cell r="D678">
            <v>7862</v>
          </cell>
          <cell r="E678">
            <v>897557</v>
          </cell>
        </row>
        <row r="679">
          <cell r="A679">
            <v>510629</v>
          </cell>
          <cell r="B679" t="str">
            <v>PARANAITA</v>
          </cell>
          <cell r="C679" t="str">
            <v>MT</v>
          </cell>
        </row>
        <row r="680">
          <cell r="A680">
            <v>312520</v>
          </cell>
          <cell r="B680" t="str">
            <v>FAMA</v>
          </cell>
          <cell r="C680" t="str">
            <v>MG</v>
          </cell>
          <cell r="E680">
            <v>2085749</v>
          </cell>
        </row>
        <row r="681">
          <cell r="A681">
            <v>312420</v>
          </cell>
          <cell r="B681" t="str">
            <v>ESPERA FELIZ</v>
          </cell>
          <cell r="C681" t="str">
            <v>MG</v>
          </cell>
          <cell r="D681">
            <v>96886</v>
          </cell>
          <cell r="E681">
            <v>1335414</v>
          </cell>
        </row>
        <row r="682">
          <cell r="A682">
            <v>314990</v>
          </cell>
          <cell r="B682" t="str">
            <v>PERDOES</v>
          </cell>
          <cell r="C682" t="str">
            <v>MG</v>
          </cell>
          <cell r="D682">
            <v>181</v>
          </cell>
          <cell r="E682">
            <v>113041</v>
          </cell>
        </row>
        <row r="683">
          <cell r="A683">
            <v>311420</v>
          </cell>
          <cell r="B683" t="str">
            <v>CARMO DO CAJURU</v>
          </cell>
          <cell r="C683" t="str">
            <v>MG</v>
          </cell>
          <cell r="D683">
            <v>61452</v>
          </cell>
          <cell r="E683">
            <v>1662147</v>
          </cell>
        </row>
        <row r="684">
          <cell r="A684">
            <v>420470</v>
          </cell>
          <cell r="B684" t="str">
            <v>CUNHA PORA</v>
          </cell>
          <cell r="C684" t="str">
            <v>SC</v>
          </cell>
          <cell r="E684">
            <v>280216</v>
          </cell>
        </row>
        <row r="685">
          <cell r="A685">
            <v>420480</v>
          </cell>
          <cell r="B685" t="str">
            <v>CURITIBANOS</v>
          </cell>
          <cell r="C685" t="str">
            <v>SC</v>
          </cell>
        </row>
        <row r="686">
          <cell r="A686">
            <v>313860</v>
          </cell>
          <cell r="B686" t="str">
            <v>LIMA DUARTE</v>
          </cell>
          <cell r="C686" t="str">
            <v>MG</v>
          </cell>
          <cell r="D686">
            <v>8991</v>
          </cell>
          <cell r="E686">
            <v>2109875</v>
          </cell>
        </row>
        <row r="687">
          <cell r="A687">
            <v>314210</v>
          </cell>
          <cell r="B687" t="str">
            <v>MIRADOURO</v>
          </cell>
          <cell r="C687" t="str">
            <v>MG</v>
          </cell>
          <cell r="D687">
            <v>33651</v>
          </cell>
          <cell r="E687">
            <v>936503</v>
          </cell>
        </row>
        <row r="688">
          <cell r="A688">
            <v>520860</v>
          </cell>
          <cell r="B688" t="str">
            <v>GOIANESIA</v>
          </cell>
          <cell r="C688" t="str">
            <v>GO</v>
          </cell>
          <cell r="D688">
            <v>182013</v>
          </cell>
          <cell r="E688">
            <v>8245157</v>
          </cell>
        </row>
        <row r="689">
          <cell r="A689">
            <v>510850</v>
          </cell>
          <cell r="B689" t="str">
            <v>VERA</v>
          </cell>
          <cell r="C689" t="str">
            <v>MT</v>
          </cell>
        </row>
        <row r="690">
          <cell r="A690">
            <v>314490</v>
          </cell>
          <cell r="B690" t="str">
            <v>NOVA MODICA</v>
          </cell>
          <cell r="C690" t="str">
            <v>MG</v>
          </cell>
          <cell r="E690">
            <v>98988</v>
          </cell>
        </row>
        <row r="691">
          <cell r="A691">
            <v>430055</v>
          </cell>
          <cell r="B691" t="str">
            <v>ALTO ALEGRE</v>
          </cell>
          <cell r="C691" t="str">
            <v>RS</v>
          </cell>
          <cell r="D691">
            <v>1996</v>
          </cell>
          <cell r="E691">
            <v>278449</v>
          </cell>
        </row>
        <row r="692">
          <cell r="A692">
            <v>312500</v>
          </cell>
          <cell r="B692" t="str">
            <v>EWBANK DA CAMARA</v>
          </cell>
          <cell r="C692" t="str">
            <v>MG</v>
          </cell>
          <cell r="D692">
            <v>13426</v>
          </cell>
          <cell r="E692">
            <v>135229</v>
          </cell>
        </row>
        <row r="693">
          <cell r="A693">
            <v>421580</v>
          </cell>
          <cell r="B693" t="str">
            <v>SAO BENTO DO SUL</v>
          </cell>
          <cell r="C693" t="str">
            <v>SC</v>
          </cell>
          <cell r="D693">
            <v>1189188</v>
          </cell>
          <cell r="E693">
            <v>4908430</v>
          </cell>
          <cell r="F693">
            <v>389883</v>
          </cell>
        </row>
        <row r="694">
          <cell r="A694">
            <v>310160</v>
          </cell>
          <cell r="B694" t="str">
            <v>ALFENAS</v>
          </cell>
          <cell r="C694" t="str">
            <v>MG</v>
          </cell>
          <cell r="D694">
            <v>3692</v>
          </cell>
          <cell r="E694">
            <v>904953</v>
          </cell>
        </row>
        <row r="695">
          <cell r="A695">
            <v>316553</v>
          </cell>
          <cell r="B695" t="str">
            <v>SARZEDO</v>
          </cell>
          <cell r="C695" t="str">
            <v>MG</v>
          </cell>
          <cell r="D695">
            <v>3265</v>
          </cell>
          <cell r="E695">
            <v>21525587</v>
          </cell>
        </row>
        <row r="696">
          <cell r="A696">
            <v>500440</v>
          </cell>
          <cell r="B696" t="str">
            <v>INOCENCIA</v>
          </cell>
          <cell r="C696" t="str">
            <v>MS</v>
          </cell>
        </row>
        <row r="697">
          <cell r="A697">
            <v>315210</v>
          </cell>
          <cell r="B697" t="str">
            <v>PONTE NOVA</v>
          </cell>
          <cell r="C697" t="str">
            <v>MG</v>
          </cell>
          <cell r="D697">
            <v>1285407</v>
          </cell>
          <cell r="E697">
            <v>6757433</v>
          </cell>
        </row>
        <row r="698">
          <cell r="A698">
            <v>500375</v>
          </cell>
          <cell r="B698" t="str">
            <v>ELDORADO</v>
          </cell>
          <cell r="C698" t="str">
            <v>MS</v>
          </cell>
          <cell r="D698">
            <v>187972</v>
          </cell>
          <cell r="E698">
            <v>360898</v>
          </cell>
        </row>
        <row r="699">
          <cell r="A699">
            <v>314950</v>
          </cell>
          <cell r="B699" t="str">
            <v>PEQUERI</v>
          </cell>
          <cell r="C699" t="str">
            <v>MG</v>
          </cell>
          <cell r="D699">
            <v>690</v>
          </cell>
          <cell r="E699">
            <v>871183</v>
          </cell>
        </row>
        <row r="700">
          <cell r="A700">
            <v>314450</v>
          </cell>
          <cell r="B700" t="str">
            <v>NAZARENO</v>
          </cell>
          <cell r="C700" t="str">
            <v>MG</v>
          </cell>
          <cell r="D700">
            <v>15</v>
          </cell>
          <cell r="E700">
            <v>749478</v>
          </cell>
        </row>
        <row r="701">
          <cell r="A701">
            <v>420730</v>
          </cell>
          <cell r="B701" t="str">
            <v>IMBITUBA</v>
          </cell>
          <cell r="C701" t="str">
            <v>SC</v>
          </cell>
          <cell r="E701">
            <v>2420989</v>
          </cell>
        </row>
        <row r="702">
          <cell r="A702">
            <v>411120</v>
          </cell>
          <cell r="B702" t="str">
            <v>ITAPEJARA D'OESTE</v>
          </cell>
          <cell r="C702" t="str">
            <v>PR</v>
          </cell>
        </row>
        <row r="703">
          <cell r="A703">
            <v>420257</v>
          </cell>
          <cell r="B703" t="str">
            <v>BOM JESUS DO OESTE</v>
          </cell>
          <cell r="C703" t="str">
            <v>SC</v>
          </cell>
          <cell r="E703">
            <v>276967</v>
          </cell>
        </row>
        <row r="704">
          <cell r="A704">
            <v>317040</v>
          </cell>
          <cell r="B704" t="str">
            <v>UNAI</v>
          </cell>
          <cell r="C704" t="str">
            <v>MG</v>
          </cell>
          <cell r="D704">
            <v>21450</v>
          </cell>
          <cell r="E704">
            <v>2915960</v>
          </cell>
        </row>
        <row r="705">
          <cell r="A705">
            <v>510420</v>
          </cell>
          <cell r="B705" t="str">
            <v>GUIRATINGA</v>
          </cell>
          <cell r="C705" t="str">
            <v>MT</v>
          </cell>
          <cell r="E705">
            <v>568603</v>
          </cell>
        </row>
        <row r="706">
          <cell r="A706">
            <v>313350</v>
          </cell>
          <cell r="B706" t="str">
            <v>ITAPECERICA</v>
          </cell>
          <cell r="C706" t="str">
            <v>MG</v>
          </cell>
          <cell r="D706">
            <v>68529</v>
          </cell>
          <cell r="E706">
            <v>1238819</v>
          </cell>
        </row>
        <row r="707">
          <cell r="A707">
            <v>312460</v>
          </cell>
          <cell r="B707" t="str">
            <v>ESTRELA DALVA</v>
          </cell>
          <cell r="C707" t="str">
            <v>MG</v>
          </cell>
          <cell r="D707">
            <v>90</v>
          </cell>
          <cell r="E707">
            <v>626602</v>
          </cell>
        </row>
        <row r="708">
          <cell r="A708">
            <v>316570</v>
          </cell>
          <cell r="B708" t="str">
            <v>SENADOR FIRMINO</v>
          </cell>
          <cell r="C708" t="str">
            <v>MG</v>
          </cell>
          <cell r="D708">
            <v>779</v>
          </cell>
          <cell r="E708">
            <v>511724</v>
          </cell>
        </row>
        <row r="709">
          <cell r="A709">
            <v>311910</v>
          </cell>
          <cell r="B709" t="str">
            <v>CORINTO</v>
          </cell>
          <cell r="C709" t="str">
            <v>MG</v>
          </cell>
          <cell r="D709">
            <v>40022</v>
          </cell>
          <cell r="E709">
            <v>1478716</v>
          </cell>
        </row>
        <row r="710">
          <cell r="A710">
            <v>314505</v>
          </cell>
          <cell r="B710" t="str">
            <v>NOVA PORTEIRINHA</v>
          </cell>
          <cell r="C710" t="str">
            <v>MG</v>
          </cell>
          <cell r="E710">
            <v>7114871</v>
          </cell>
        </row>
        <row r="711">
          <cell r="A711">
            <v>312290</v>
          </cell>
          <cell r="B711" t="str">
            <v>DONA EUSEBIA</v>
          </cell>
          <cell r="C711" t="str">
            <v>MG</v>
          </cell>
          <cell r="D711">
            <v>5592</v>
          </cell>
          <cell r="E711">
            <v>109148</v>
          </cell>
        </row>
        <row r="712">
          <cell r="A712">
            <v>500750</v>
          </cell>
          <cell r="B712" t="str">
            <v>ROCHEDO</v>
          </cell>
          <cell r="C712" t="str">
            <v>MS</v>
          </cell>
          <cell r="D712">
            <v>24370</v>
          </cell>
          <cell r="E712">
            <v>492314</v>
          </cell>
        </row>
        <row r="713">
          <cell r="A713">
            <v>316000</v>
          </cell>
          <cell r="B713" t="str">
            <v>SANTO ANTONIO DO AVENTUREIRO</v>
          </cell>
          <cell r="C713" t="str">
            <v>MG</v>
          </cell>
          <cell r="D713">
            <v>150</v>
          </cell>
          <cell r="E713">
            <v>241244</v>
          </cell>
        </row>
        <row r="714">
          <cell r="A714">
            <v>315950</v>
          </cell>
          <cell r="B714" t="str">
            <v>SANTA RITA DO ITUETO</v>
          </cell>
          <cell r="C714" t="str">
            <v>MG</v>
          </cell>
          <cell r="D714">
            <v>29710</v>
          </cell>
          <cell r="E714">
            <v>946706</v>
          </cell>
        </row>
        <row r="715">
          <cell r="A715">
            <v>430540</v>
          </cell>
          <cell r="B715" t="str">
            <v>CHIAPETTA</v>
          </cell>
          <cell r="C715" t="str">
            <v>RS</v>
          </cell>
        </row>
        <row r="716">
          <cell r="A716">
            <v>316557</v>
          </cell>
          <cell r="B716" t="str">
            <v>SENADOR AMARAL</v>
          </cell>
          <cell r="C716" t="str">
            <v>MG</v>
          </cell>
          <cell r="D716">
            <v>667</v>
          </cell>
          <cell r="E716">
            <v>494828</v>
          </cell>
        </row>
        <row r="717">
          <cell r="A717">
            <v>310400</v>
          </cell>
          <cell r="B717" t="str">
            <v>ARAXA</v>
          </cell>
          <cell r="C717" t="str">
            <v>MG</v>
          </cell>
          <cell r="E717">
            <v>76988745</v>
          </cell>
        </row>
        <row r="718">
          <cell r="A718">
            <v>315520</v>
          </cell>
          <cell r="B718" t="str">
            <v>RIO ESPERA</v>
          </cell>
          <cell r="C718" t="str">
            <v>MG</v>
          </cell>
          <cell r="D718">
            <v>50</v>
          </cell>
          <cell r="E718">
            <v>1004101</v>
          </cell>
        </row>
        <row r="719">
          <cell r="A719">
            <v>432149</v>
          </cell>
          <cell r="B719" t="str">
            <v>TOROPI</v>
          </cell>
          <cell r="C719" t="str">
            <v>RS</v>
          </cell>
          <cell r="D719">
            <v>138</v>
          </cell>
        </row>
        <row r="720">
          <cell r="A720">
            <v>314770</v>
          </cell>
          <cell r="B720" t="str">
            <v>PASSA TEMPO</v>
          </cell>
          <cell r="C720" t="str">
            <v>MG</v>
          </cell>
          <cell r="D720">
            <v>45186</v>
          </cell>
          <cell r="E720">
            <v>446643</v>
          </cell>
        </row>
        <row r="721">
          <cell r="A721">
            <v>312780</v>
          </cell>
          <cell r="B721" t="str">
            <v>GRAO MOGOL</v>
          </cell>
          <cell r="C721" t="str">
            <v>MG</v>
          </cell>
          <cell r="D721">
            <v>1150</v>
          </cell>
          <cell r="E721">
            <v>1490284</v>
          </cell>
        </row>
        <row r="722">
          <cell r="A722">
            <v>313810</v>
          </cell>
          <cell r="B722" t="str">
            <v>LASSANCE</v>
          </cell>
          <cell r="C722" t="str">
            <v>MG</v>
          </cell>
          <cell r="D722">
            <v>86343</v>
          </cell>
          <cell r="E722">
            <v>872747</v>
          </cell>
        </row>
        <row r="723">
          <cell r="A723">
            <v>311120</v>
          </cell>
          <cell r="B723" t="str">
            <v>CAMPO BELO</v>
          </cell>
          <cell r="C723" t="str">
            <v>MG</v>
          </cell>
          <cell r="D723">
            <v>27467</v>
          </cell>
          <cell r="E723">
            <v>3680977</v>
          </cell>
        </row>
        <row r="724">
          <cell r="A724">
            <v>311430</v>
          </cell>
          <cell r="B724" t="str">
            <v>CARMO DO PARANAIBA</v>
          </cell>
          <cell r="C724" t="str">
            <v>MG</v>
          </cell>
          <cell r="D724">
            <v>236608</v>
          </cell>
          <cell r="E724">
            <v>2548855</v>
          </cell>
        </row>
        <row r="725">
          <cell r="A725">
            <v>431642</v>
          </cell>
          <cell r="B725" t="str">
            <v>SAGRADA FAMILIA</v>
          </cell>
          <cell r="C725" t="str">
            <v>RS</v>
          </cell>
        </row>
        <row r="726">
          <cell r="A726">
            <v>310700</v>
          </cell>
          <cell r="B726" t="str">
            <v>BIQUINHAS</v>
          </cell>
          <cell r="C726" t="str">
            <v>MG</v>
          </cell>
          <cell r="E726">
            <v>2765</v>
          </cell>
        </row>
        <row r="727">
          <cell r="A727">
            <v>313380</v>
          </cell>
          <cell r="B727" t="str">
            <v>ITAUNA</v>
          </cell>
          <cell r="C727" t="str">
            <v>MG</v>
          </cell>
          <cell r="D727">
            <v>4854745</v>
          </cell>
          <cell r="E727">
            <v>17484701</v>
          </cell>
        </row>
        <row r="728">
          <cell r="A728">
            <v>421825</v>
          </cell>
          <cell r="B728" t="str">
            <v>TIMBO GRANDE</v>
          </cell>
          <cell r="C728" t="str">
            <v>SC</v>
          </cell>
          <cell r="D728">
            <v>30</v>
          </cell>
          <cell r="E728">
            <v>230822</v>
          </cell>
        </row>
        <row r="729">
          <cell r="A729">
            <v>313740</v>
          </cell>
          <cell r="B729" t="str">
            <v>LAGOA DOURADA</v>
          </cell>
          <cell r="C729" t="str">
            <v>MG</v>
          </cell>
          <cell r="D729">
            <v>3291</v>
          </cell>
          <cell r="E729">
            <v>351430</v>
          </cell>
        </row>
        <row r="730">
          <cell r="A730">
            <v>350240</v>
          </cell>
          <cell r="B730" t="str">
            <v>ANHUMAS</v>
          </cell>
          <cell r="C730" t="str">
            <v>SP</v>
          </cell>
        </row>
        <row r="731">
          <cell r="A731">
            <v>313065</v>
          </cell>
          <cell r="B731" t="str">
            <v>INDAIABIRA</v>
          </cell>
          <cell r="C731" t="str">
            <v>MG</v>
          </cell>
          <cell r="D731">
            <v>45</v>
          </cell>
          <cell r="E731">
            <v>3102292</v>
          </cell>
        </row>
        <row r="732">
          <cell r="A732">
            <v>312010</v>
          </cell>
          <cell r="B732" t="str">
            <v>COUTO DE MAGALHAES DE MINAS</v>
          </cell>
          <cell r="C732" t="str">
            <v>MG</v>
          </cell>
          <cell r="D732">
            <v>4918</v>
          </cell>
          <cell r="E732">
            <v>474333</v>
          </cell>
        </row>
        <row r="733">
          <cell r="A733">
            <v>315760</v>
          </cell>
          <cell r="B733" t="str">
            <v>SANTA FE DE MINAS</v>
          </cell>
          <cell r="C733" t="str">
            <v>MG</v>
          </cell>
          <cell r="D733">
            <v>34764</v>
          </cell>
          <cell r="E733">
            <v>234103</v>
          </cell>
        </row>
        <row r="734">
          <cell r="A734">
            <v>353830</v>
          </cell>
          <cell r="B734" t="str">
            <v>PIQUEROBI</v>
          </cell>
          <cell r="C734" t="str">
            <v>SP</v>
          </cell>
          <cell r="D734">
            <v>660</v>
          </cell>
          <cell r="E734">
            <v>601187</v>
          </cell>
          <cell r="F734">
            <v>165</v>
          </cell>
          <cell r="G734">
            <v>118980</v>
          </cell>
        </row>
        <row r="735">
          <cell r="A735">
            <v>316910</v>
          </cell>
          <cell r="B735" t="str">
            <v>TOLEDO</v>
          </cell>
          <cell r="C735" t="str">
            <v>MG</v>
          </cell>
          <cell r="D735">
            <v>130774</v>
          </cell>
          <cell r="E735">
            <v>2805701</v>
          </cell>
        </row>
        <row r="736">
          <cell r="A736">
            <v>420550</v>
          </cell>
          <cell r="B736" t="str">
            <v>FRAIBURGO</v>
          </cell>
          <cell r="C736" t="str">
            <v>SC</v>
          </cell>
          <cell r="D736">
            <v>363544</v>
          </cell>
          <cell r="E736">
            <v>920151</v>
          </cell>
          <cell r="G736">
            <v>901626</v>
          </cell>
        </row>
        <row r="737">
          <cell r="A737">
            <v>312480</v>
          </cell>
          <cell r="B737" t="str">
            <v>ESTRELA DO SUL</v>
          </cell>
          <cell r="C737" t="str">
            <v>MG</v>
          </cell>
          <cell r="D737">
            <v>8068</v>
          </cell>
          <cell r="E737">
            <v>320011</v>
          </cell>
        </row>
        <row r="738">
          <cell r="A738">
            <v>430570</v>
          </cell>
          <cell r="B738" t="str">
            <v>CONDOR</v>
          </cell>
          <cell r="C738" t="str">
            <v>RS</v>
          </cell>
        </row>
        <row r="739">
          <cell r="A739">
            <v>317090</v>
          </cell>
          <cell r="B739" t="str">
            <v>VARZELANDIA</v>
          </cell>
          <cell r="C739" t="str">
            <v>MG</v>
          </cell>
          <cell r="D739">
            <v>109265</v>
          </cell>
          <cell r="E739">
            <v>1844487</v>
          </cell>
        </row>
        <row r="740">
          <cell r="A740">
            <v>313500</v>
          </cell>
          <cell r="B740" t="str">
            <v>JAGUARACU</v>
          </cell>
          <cell r="C740" t="str">
            <v>MG</v>
          </cell>
          <cell r="D740">
            <v>57352</v>
          </cell>
          <cell r="E740">
            <v>3185049</v>
          </cell>
        </row>
        <row r="741">
          <cell r="A741">
            <v>314150</v>
          </cell>
          <cell r="B741" t="str">
            <v>MENDES PIMENTEL</v>
          </cell>
          <cell r="C741" t="str">
            <v>MG</v>
          </cell>
          <cell r="D741">
            <v>1330</v>
          </cell>
          <cell r="E741">
            <v>960440</v>
          </cell>
        </row>
        <row r="742">
          <cell r="A742">
            <v>420690</v>
          </cell>
          <cell r="B742" t="str">
            <v>IBIRAMA</v>
          </cell>
          <cell r="C742" t="str">
            <v>SC</v>
          </cell>
        </row>
        <row r="743">
          <cell r="A743">
            <v>431645</v>
          </cell>
          <cell r="B743" t="str">
            <v>SALTO DO JACUI</v>
          </cell>
          <cell r="C743" t="str">
            <v>RS</v>
          </cell>
          <cell r="D743">
            <v>79820</v>
          </cell>
        </row>
        <row r="744">
          <cell r="A744">
            <v>313310</v>
          </cell>
          <cell r="B744" t="str">
            <v>ITANHANDU</v>
          </cell>
          <cell r="C744" t="str">
            <v>MG</v>
          </cell>
          <cell r="D744">
            <v>6630</v>
          </cell>
          <cell r="E744">
            <v>729516</v>
          </cell>
        </row>
        <row r="745">
          <cell r="A745">
            <v>420090</v>
          </cell>
          <cell r="B745" t="str">
            <v>ANGELINA</v>
          </cell>
          <cell r="C745" t="str">
            <v>SC</v>
          </cell>
          <cell r="D745">
            <v>0</v>
          </cell>
          <cell r="E745">
            <v>45636</v>
          </cell>
        </row>
        <row r="746">
          <cell r="A746">
            <v>421885</v>
          </cell>
          <cell r="B746" t="str">
            <v>UNIAO DO OESTE</v>
          </cell>
          <cell r="C746" t="str">
            <v>SC</v>
          </cell>
          <cell r="D746">
            <v>1349</v>
          </cell>
          <cell r="E746">
            <v>65654</v>
          </cell>
          <cell r="G746">
            <v>42555</v>
          </cell>
        </row>
        <row r="747">
          <cell r="A747">
            <v>310760</v>
          </cell>
          <cell r="B747" t="str">
            <v>BOM JESUS DA PENHA</v>
          </cell>
          <cell r="C747" t="str">
            <v>MG</v>
          </cell>
          <cell r="D747">
            <v>8234</v>
          </cell>
          <cell r="E747">
            <v>308742</v>
          </cell>
        </row>
        <row r="748">
          <cell r="A748">
            <v>421450</v>
          </cell>
          <cell r="B748" t="str">
            <v>RIO DO CAMPO</v>
          </cell>
          <cell r="C748" t="str">
            <v>SC</v>
          </cell>
          <cell r="E748">
            <v>512026</v>
          </cell>
        </row>
        <row r="749">
          <cell r="A749">
            <v>313220</v>
          </cell>
          <cell r="B749" t="str">
            <v>ITAGUARA</v>
          </cell>
          <cell r="C749" t="str">
            <v>MG</v>
          </cell>
          <cell r="D749">
            <v>30810</v>
          </cell>
          <cell r="E749">
            <v>1535015</v>
          </cell>
        </row>
        <row r="750">
          <cell r="A750">
            <v>421210</v>
          </cell>
          <cell r="B750" t="str">
            <v>PALMITOS</v>
          </cell>
          <cell r="C750" t="str">
            <v>SC</v>
          </cell>
          <cell r="E750">
            <v>1194353</v>
          </cell>
        </row>
        <row r="751">
          <cell r="A751">
            <v>352300</v>
          </cell>
          <cell r="B751" t="str">
            <v>ITAPURA</v>
          </cell>
          <cell r="C751" t="str">
            <v>SP</v>
          </cell>
          <cell r="E751">
            <v>622919</v>
          </cell>
        </row>
        <row r="752">
          <cell r="A752">
            <v>312730</v>
          </cell>
          <cell r="B752" t="str">
            <v>GALILEIA</v>
          </cell>
          <cell r="C752" t="str">
            <v>MG</v>
          </cell>
          <cell r="D752">
            <v>200</v>
          </cell>
          <cell r="E752">
            <v>527422</v>
          </cell>
        </row>
        <row r="753">
          <cell r="A753">
            <v>410830</v>
          </cell>
          <cell r="B753" t="str">
            <v>FOZ DO IGUACU</v>
          </cell>
          <cell r="C753" t="str">
            <v>PR</v>
          </cell>
          <cell r="D753">
            <v>44622</v>
          </cell>
          <cell r="E753">
            <v>947066</v>
          </cell>
        </row>
        <row r="754">
          <cell r="A754">
            <v>317130</v>
          </cell>
          <cell r="B754" t="str">
            <v>VICOSA</v>
          </cell>
          <cell r="C754" t="str">
            <v>MG</v>
          </cell>
          <cell r="D754">
            <v>500225</v>
          </cell>
          <cell r="E754">
            <v>2953670</v>
          </cell>
        </row>
        <row r="755">
          <cell r="A755">
            <v>431120</v>
          </cell>
          <cell r="B755" t="str">
            <v>JULIO DE CASTILHOS</v>
          </cell>
          <cell r="C755" t="str">
            <v>RS</v>
          </cell>
          <cell r="D755">
            <v>5885</v>
          </cell>
        </row>
        <row r="756">
          <cell r="A756">
            <v>350945</v>
          </cell>
          <cell r="B756" t="str">
            <v>CAMPINA DO MONTE ALEGRE</v>
          </cell>
          <cell r="C756" t="str">
            <v>SP</v>
          </cell>
          <cell r="D756">
            <v>83316</v>
          </cell>
          <cell r="E756">
            <v>864065</v>
          </cell>
          <cell r="G756">
            <v>284758</v>
          </cell>
        </row>
        <row r="757">
          <cell r="A757">
            <v>310540</v>
          </cell>
          <cell r="B757" t="str">
            <v>BARAO DE COCAIS</v>
          </cell>
          <cell r="C757" t="str">
            <v>MG</v>
          </cell>
          <cell r="D757">
            <v>30370</v>
          </cell>
          <cell r="E757">
            <v>607578</v>
          </cell>
        </row>
        <row r="758">
          <cell r="A758">
            <v>314900</v>
          </cell>
          <cell r="B758" t="str">
            <v>PEDRA DOURADA</v>
          </cell>
          <cell r="C758" t="str">
            <v>MG</v>
          </cell>
          <cell r="D758">
            <v>1348</v>
          </cell>
          <cell r="E758">
            <v>320358</v>
          </cell>
        </row>
        <row r="759">
          <cell r="A759">
            <v>313720</v>
          </cell>
          <cell r="B759" t="str">
            <v>LAGOA DA PRATA</v>
          </cell>
          <cell r="C759" t="str">
            <v>MG</v>
          </cell>
          <cell r="D759">
            <v>49422</v>
          </cell>
          <cell r="E759">
            <v>2335816</v>
          </cell>
        </row>
        <row r="760">
          <cell r="A760">
            <v>314780</v>
          </cell>
          <cell r="B760" t="str">
            <v>PASSA-VINTE</v>
          </cell>
          <cell r="C760" t="str">
            <v>MG</v>
          </cell>
          <cell r="D760">
            <v>11155</v>
          </cell>
          <cell r="E760">
            <v>341141</v>
          </cell>
        </row>
        <row r="761">
          <cell r="A761">
            <v>421620</v>
          </cell>
          <cell r="B761" t="str">
            <v>SAO FRANCISCO DO SUL</v>
          </cell>
          <cell r="C761" t="str">
            <v>SC</v>
          </cell>
          <cell r="D761">
            <v>697557</v>
          </cell>
          <cell r="E761">
            <v>3440124</v>
          </cell>
          <cell r="F761">
            <v>146911</v>
          </cell>
        </row>
        <row r="762">
          <cell r="A762">
            <v>311640</v>
          </cell>
          <cell r="B762" t="str">
            <v>CLARAVAL</v>
          </cell>
          <cell r="C762" t="str">
            <v>MG</v>
          </cell>
          <cell r="D762">
            <v>1116</v>
          </cell>
          <cell r="E762">
            <v>10506342</v>
          </cell>
        </row>
        <row r="763">
          <cell r="A763">
            <v>353570</v>
          </cell>
          <cell r="B763" t="str">
            <v>PARAISO</v>
          </cell>
          <cell r="C763" t="str">
            <v>SP</v>
          </cell>
          <cell r="D763">
            <v>55994</v>
          </cell>
          <cell r="E763">
            <v>298149</v>
          </cell>
          <cell r="G763">
            <v>215277</v>
          </cell>
        </row>
        <row r="764">
          <cell r="A764">
            <v>314580</v>
          </cell>
          <cell r="B764" t="str">
            <v>ONCA DE PITANGUI</v>
          </cell>
          <cell r="C764" t="str">
            <v>MG</v>
          </cell>
          <cell r="D764">
            <v>1997</v>
          </cell>
          <cell r="E764">
            <v>456306</v>
          </cell>
        </row>
        <row r="765">
          <cell r="A765">
            <v>315960</v>
          </cell>
          <cell r="B765" t="str">
            <v>SANTA RITA DO SAPUCAI</v>
          </cell>
          <cell r="C765" t="str">
            <v>MG</v>
          </cell>
          <cell r="D765">
            <v>1129640</v>
          </cell>
          <cell r="E765">
            <v>4123272</v>
          </cell>
        </row>
        <row r="766">
          <cell r="A766">
            <v>353020</v>
          </cell>
          <cell r="B766" t="str">
            <v>MIRANTE DO PARANAPANEMA</v>
          </cell>
          <cell r="C766" t="str">
            <v>SP</v>
          </cell>
          <cell r="E766">
            <v>1925410</v>
          </cell>
        </row>
        <row r="767">
          <cell r="A767">
            <v>311090</v>
          </cell>
          <cell r="B767" t="str">
            <v>CAMPANHA</v>
          </cell>
          <cell r="C767" t="str">
            <v>MG</v>
          </cell>
          <cell r="D767">
            <v>3787</v>
          </cell>
          <cell r="E767">
            <v>816912</v>
          </cell>
        </row>
        <row r="768">
          <cell r="A768">
            <v>421507</v>
          </cell>
          <cell r="B768" t="str">
            <v>RIQUEZA</v>
          </cell>
          <cell r="C768" t="str">
            <v>SC</v>
          </cell>
          <cell r="E768">
            <v>274222</v>
          </cell>
        </row>
        <row r="769">
          <cell r="A769">
            <v>315640</v>
          </cell>
          <cell r="B769" t="str">
            <v>ROMARIA</v>
          </cell>
          <cell r="C769" t="str">
            <v>MG</v>
          </cell>
          <cell r="E769">
            <v>122417</v>
          </cell>
        </row>
        <row r="770">
          <cell r="A770">
            <v>316680</v>
          </cell>
          <cell r="B770" t="str">
            <v>SERRA DO SALITRE</v>
          </cell>
          <cell r="C770" t="str">
            <v>MG</v>
          </cell>
          <cell r="D770">
            <v>14729</v>
          </cell>
          <cell r="E770">
            <v>271410</v>
          </cell>
        </row>
        <row r="771">
          <cell r="A771">
            <v>312020</v>
          </cell>
          <cell r="B771" t="str">
            <v>CRISTAIS</v>
          </cell>
          <cell r="C771" t="str">
            <v>MG</v>
          </cell>
          <cell r="D771">
            <v>76125</v>
          </cell>
          <cell r="E771">
            <v>325200</v>
          </cell>
        </row>
        <row r="772">
          <cell r="A772">
            <v>310870</v>
          </cell>
          <cell r="B772" t="str">
            <v>BRAS PIRES</v>
          </cell>
          <cell r="C772" t="str">
            <v>MG</v>
          </cell>
          <cell r="D772">
            <v>27205</v>
          </cell>
          <cell r="E772">
            <v>336607</v>
          </cell>
        </row>
        <row r="773">
          <cell r="A773">
            <v>310800</v>
          </cell>
          <cell r="B773" t="str">
            <v>BOM SUCESSO</v>
          </cell>
          <cell r="C773" t="str">
            <v>MG</v>
          </cell>
          <cell r="D773">
            <v>11619</v>
          </cell>
          <cell r="E773">
            <v>823962</v>
          </cell>
        </row>
        <row r="774">
          <cell r="A774">
            <v>312510</v>
          </cell>
          <cell r="B774" t="str">
            <v>EXTREMA</v>
          </cell>
          <cell r="C774" t="str">
            <v>MG</v>
          </cell>
          <cell r="D774">
            <v>4602</v>
          </cell>
          <cell r="E774">
            <v>445904</v>
          </cell>
        </row>
        <row r="775">
          <cell r="A775">
            <v>313835</v>
          </cell>
          <cell r="B775" t="str">
            <v>LEME DO PRADO</v>
          </cell>
          <cell r="C775" t="str">
            <v>MG</v>
          </cell>
          <cell r="D775">
            <v>15860</v>
          </cell>
          <cell r="E775">
            <v>441501</v>
          </cell>
        </row>
        <row r="776">
          <cell r="A776">
            <v>431555</v>
          </cell>
          <cell r="B776" t="str">
            <v>RIO DOS INDIOS</v>
          </cell>
          <cell r="C776" t="str">
            <v>RS</v>
          </cell>
          <cell r="D776">
            <v>6432</v>
          </cell>
          <cell r="E776">
            <v>253623</v>
          </cell>
        </row>
        <row r="777">
          <cell r="A777">
            <v>420400</v>
          </cell>
          <cell r="B777" t="str">
            <v>CATANDUVAS</v>
          </cell>
          <cell r="C777" t="str">
            <v>SC</v>
          </cell>
          <cell r="D777">
            <v>33049</v>
          </cell>
          <cell r="E777">
            <v>604018</v>
          </cell>
        </row>
        <row r="778">
          <cell r="A778">
            <v>311920</v>
          </cell>
          <cell r="B778" t="str">
            <v>COROACI</v>
          </cell>
          <cell r="C778" t="str">
            <v>MG</v>
          </cell>
          <cell r="D778">
            <v>60780</v>
          </cell>
          <cell r="E778">
            <v>788072</v>
          </cell>
        </row>
        <row r="779">
          <cell r="A779">
            <v>316960</v>
          </cell>
          <cell r="B779" t="str">
            <v>TUPACIGUARA</v>
          </cell>
          <cell r="C779" t="str">
            <v>MG</v>
          </cell>
          <cell r="D779">
            <v>79290</v>
          </cell>
          <cell r="E779">
            <v>1078357</v>
          </cell>
        </row>
        <row r="780">
          <cell r="A780">
            <v>314465</v>
          </cell>
          <cell r="B780" t="str">
            <v>NINHEIRA</v>
          </cell>
          <cell r="C780" t="str">
            <v>MG</v>
          </cell>
          <cell r="D780">
            <v>124</v>
          </cell>
          <cell r="E780">
            <v>316571</v>
          </cell>
        </row>
        <row r="781">
          <cell r="A781">
            <v>500660</v>
          </cell>
          <cell r="B781" t="str">
            <v>PONTA PORA</v>
          </cell>
          <cell r="C781" t="str">
            <v>MS</v>
          </cell>
          <cell r="D781">
            <v>55727</v>
          </cell>
          <cell r="E781">
            <v>2144332</v>
          </cell>
        </row>
        <row r="782">
          <cell r="A782">
            <v>314320</v>
          </cell>
          <cell r="B782" t="str">
            <v>MONTE SANTO DE MINAS</v>
          </cell>
          <cell r="C782" t="str">
            <v>MG</v>
          </cell>
          <cell r="D782">
            <v>325989</v>
          </cell>
          <cell r="E782">
            <v>1523522</v>
          </cell>
        </row>
        <row r="783">
          <cell r="A783">
            <v>312950</v>
          </cell>
          <cell r="B783" t="str">
            <v>IBIA</v>
          </cell>
          <cell r="C783" t="str">
            <v>MG</v>
          </cell>
          <cell r="D783">
            <v>25880</v>
          </cell>
          <cell r="E783">
            <v>1605130</v>
          </cell>
        </row>
        <row r="784">
          <cell r="A784">
            <v>420930</v>
          </cell>
          <cell r="B784" t="str">
            <v>LAGES</v>
          </cell>
          <cell r="C784" t="str">
            <v>SC</v>
          </cell>
        </row>
        <row r="785">
          <cell r="A785">
            <v>314530</v>
          </cell>
          <cell r="B785" t="str">
            <v>NOVO CRUZEIRO</v>
          </cell>
          <cell r="C785" t="str">
            <v>MG</v>
          </cell>
          <cell r="D785">
            <v>264145</v>
          </cell>
          <cell r="E785">
            <v>1830896</v>
          </cell>
        </row>
        <row r="786">
          <cell r="A786">
            <v>313620</v>
          </cell>
          <cell r="B786" t="str">
            <v>JOAO MONLEVADE</v>
          </cell>
          <cell r="C786" t="str">
            <v>MG</v>
          </cell>
          <cell r="D786">
            <v>8336</v>
          </cell>
          <cell r="E786">
            <v>1441266</v>
          </cell>
        </row>
        <row r="787">
          <cell r="A787">
            <v>313753</v>
          </cell>
          <cell r="B787" t="str">
            <v>LAGOA GRANDE</v>
          </cell>
          <cell r="C787" t="str">
            <v>MG</v>
          </cell>
          <cell r="D787">
            <v>69</v>
          </cell>
          <cell r="E787">
            <v>710026</v>
          </cell>
        </row>
        <row r="788">
          <cell r="A788">
            <v>313390</v>
          </cell>
          <cell r="B788" t="str">
            <v>ITAVERAVA</v>
          </cell>
          <cell r="C788" t="str">
            <v>MG</v>
          </cell>
          <cell r="D788">
            <v>49695</v>
          </cell>
          <cell r="E788">
            <v>558861</v>
          </cell>
        </row>
        <row r="789">
          <cell r="A789">
            <v>310790</v>
          </cell>
          <cell r="B789" t="str">
            <v>BOM REPOUSO</v>
          </cell>
          <cell r="C789" t="str">
            <v>MG</v>
          </cell>
          <cell r="D789">
            <v>6348</v>
          </cell>
          <cell r="E789">
            <v>681496</v>
          </cell>
        </row>
        <row r="790">
          <cell r="A790">
            <v>316930</v>
          </cell>
          <cell r="B790" t="str">
            <v>TRES CORACOES</v>
          </cell>
          <cell r="C790" t="str">
            <v>MG</v>
          </cell>
          <cell r="D790">
            <v>1992193</v>
          </cell>
          <cell r="E790">
            <v>5932960</v>
          </cell>
        </row>
        <row r="791">
          <cell r="A791">
            <v>314180</v>
          </cell>
          <cell r="B791" t="str">
            <v>MINAS NOVAS</v>
          </cell>
          <cell r="C791" t="str">
            <v>MG</v>
          </cell>
          <cell r="D791">
            <v>85357</v>
          </cell>
          <cell r="E791">
            <v>842067</v>
          </cell>
        </row>
        <row r="792">
          <cell r="A792">
            <v>312530</v>
          </cell>
          <cell r="B792" t="str">
            <v>FARIA LEMOS</v>
          </cell>
          <cell r="C792" t="str">
            <v>MG</v>
          </cell>
          <cell r="D792">
            <v>1738</v>
          </cell>
          <cell r="E792">
            <v>284935</v>
          </cell>
        </row>
        <row r="793">
          <cell r="A793">
            <v>520330</v>
          </cell>
          <cell r="B793" t="str">
            <v>BELA VISTA DE GOIAS</v>
          </cell>
          <cell r="C793" t="str">
            <v>GO</v>
          </cell>
          <cell r="D793">
            <v>47713</v>
          </cell>
          <cell r="E793">
            <v>1073254</v>
          </cell>
        </row>
        <row r="794">
          <cell r="A794">
            <v>312690</v>
          </cell>
          <cell r="B794" t="str">
            <v>FREI INOCENCIO</v>
          </cell>
          <cell r="C794" t="str">
            <v>MG</v>
          </cell>
          <cell r="D794">
            <v>12522</v>
          </cell>
          <cell r="E794">
            <v>353808</v>
          </cell>
        </row>
        <row r="795">
          <cell r="A795">
            <v>314220</v>
          </cell>
          <cell r="B795" t="str">
            <v>MIRAI</v>
          </cell>
          <cell r="C795" t="str">
            <v>MG</v>
          </cell>
          <cell r="D795">
            <v>7040</v>
          </cell>
          <cell r="E795">
            <v>819368</v>
          </cell>
        </row>
        <row r="796">
          <cell r="A796">
            <v>410870</v>
          </cell>
          <cell r="B796" t="str">
            <v>GRANDES RIOS</v>
          </cell>
          <cell r="C796" t="str">
            <v>PR</v>
          </cell>
        </row>
        <row r="797">
          <cell r="A797">
            <v>316556</v>
          </cell>
          <cell r="B797" t="str">
            <v>SEM-PEIXE</v>
          </cell>
          <cell r="C797" t="str">
            <v>MG</v>
          </cell>
          <cell r="D797">
            <v>5255</v>
          </cell>
          <cell r="E797">
            <v>1020079</v>
          </cell>
        </row>
        <row r="798">
          <cell r="A798">
            <v>310410</v>
          </cell>
          <cell r="B798" t="str">
            <v>ARCEBURGO</v>
          </cell>
          <cell r="C798" t="str">
            <v>MG</v>
          </cell>
          <cell r="D798">
            <v>490</v>
          </cell>
          <cell r="E798">
            <v>458343</v>
          </cell>
        </row>
        <row r="799">
          <cell r="A799">
            <v>311940</v>
          </cell>
          <cell r="B799" t="str">
            <v>CORONEL FABRICIANO</v>
          </cell>
          <cell r="C799" t="str">
            <v>MG</v>
          </cell>
          <cell r="D799">
            <v>546989</v>
          </cell>
          <cell r="E799">
            <v>19334021</v>
          </cell>
        </row>
        <row r="800">
          <cell r="A800">
            <v>421080</v>
          </cell>
          <cell r="B800" t="str">
            <v>MELEIRO</v>
          </cell>
          <cell r="C800" t="str">
            <v>SC</v>
          </cell>
          <cell r="D800">
            <v>35</v>
          </cell>
          <cell r="E800">
            <v>291566</v>
          </cell>
        </row>
        <row r="801">
          <cell r="A801">
            <v>310330</v>
          </cell>
          <cell r="B801" t="str">
            <v>ARACITABA</v>
          </cell>
          <cell r="C801" t="str">
            <v>MG</v>
          </cell>
          <cell r="D801">
            <v>32487</v>
          </cell>
          <cell r="E801">
            <v>365123</v>
          </cell>
        </row>
        <row r="802">
          <cell r="A802">
            <v>310470</v>
          </cell>
          <cell r="B802" t="str">
            <v>ATALEIA</v>
          </cell>
          <cell r="C802" t="str">
            <v>MG</v>
          </cell>
          <cell r="D802">
            <v>119373</v>
          </cell>
          <cell r="E802">
            <v>1570518</v>
          </cell>
        </row>
        <row r="803">
          <cell r="A803">
            <v>510621</v>
          </cell>
          <cell r="B803" t="str">
            <v>NOVA CANAA DO NORTE</v>
          </cell>
          <cell r="C803" t="str">
            <v>MT</v>
          </cell>
        </row>
        <row r="804">
          <cell r="A804">
            <v>420910</v>
          </cell>
          <cell r="B804" t="str">
            <v>JOINVILLE</v>
          </cell>
          <cell r="C804" t="str">
            <v>SC</v>
          </cell>
          <cell r="D804">
            <v>122588</v>
          </cell>
          <cell r="E804">
            <v>8034495</v>
          </cell>
          <cell r="F804">
            <v>22372</v>
          </cell>
        </row>
        <row r="805">
          <cell r="A805">
            <v>421790</v>
          </cell>
          <cell r="B805" t="str">
            <v>TANGARA</v>
          </cell>
          <cell r="C805" t="str">
            <v>SC</v>
          </cell>
          <cell r="E805">
            <v>992482</v>
          </cell>
        </row>
        <row r="806">
          <cell r="A806">
            <v>350020</v>
          </cell>
          <cell r="B806" t="str">
            <v>ADOLFO</v>
          </cell>
          <cell r="C806" t="str">
            <v>SP</v>
          </cell>
          <cell r="E806">
            <v>243684</v>
          </cell>
        </row>
        <row r="807">
          <cell r="A807">
            <v>314410</v>
          </cell>
          <cell r="B807" t="str">
            <v>MUZAMBINHO</v>
          </cell>
          <cell r="C807" t="str">
            <v>MG</v>
          </cell>
          <cell r="D807">
            <v>31200</v>
          </cell>
          <cell r="E807">
            <v>1004769</v>
          </cell>
        </row>
        <row r="808">
          <cell r="A808">
            <v>510480</v>
          </cell>
          <cell r="B808" t="str">
            <v>JACIARA</v>
          </cell>
          <cell r="C808" t="str">
            <v>MT</v>
          </cell>
          <cell r="D808">
            <v>37530</v>
          </cell>
          <cell r="E808">
            <v>386479</v>
          </cell>
          <cell r="G808">
            <v>327393</v>
          </cell>
        </row>
        <row r="809">
          <cell r="A809">
            <v>313000</v>
          </cell>
          <cell r="B809" t="str">
            <v>IBITURUNA</v>
          </cell>
          <cell r="C809" t="str">
            <v>MG</v>
          </cell>
          <cell r="D809">
            <v>2963</v>
          </cell>
          <cell r="E809">
            <v>81260</v>
          </cell>
        </row>
        <row r="810">
          <cell r="A810">
            <v>314585</v>
          </cell>
          <cell r="B810" t="str">
            <v>ORATORIOS</v>
          </cell>
          <cell r="C810" t="str">
            <v>MG</v>
          </cell>
          <cell r="D810">
            <v>638</v>
          </cell>
          <cell r="E810">
            <v>683153</v>
          </cell>
        </row>
        <row r="811">
          <cell r="A811">
            <v>310290</v>
          </cell>
          <cell r="B811" t="str">
            <v>ANTONIO CARLOS</v>
          </cell>
          <cell r="C811" t="str">
            <v>MG</v>
          </cell>
          <cell r="D811">
            <v>51586</v>
          </cell>
          <cell r="E811">
            <v>550814</v>
          </cell>
        </row>
        <row r="812">
          <cell r="A812">
            <v>317120</v>
          </cell>
          <cell r="B812" t="str">
            <v>VESPASIANO</v>
          </cell>
          <cell r="C812" t="str">
            <v>MG</v>
          </cell>
          <cell r="D812">
            <v>56</v>
          </cell>
          <cell r="E812">
            <v>120489619</v>
          </cell>
        </row>
        <row r="813">
          <cell r="A813">
            <v>312130</v>
          </cell>
          <cell r="B813" t="str">
            <v>DESCOBERTO</v>
          </cell>
          <cell r="C813" t="str">
            <v>MG</v>
          </cell>
          <cell r="D813">
            <v>38046</v>
          </cell>
          <cell r="E813">
            <v>1883905</v>
          </cell>
        </row>
        <row r="814">
          <cell r="A814">
            <v>315810</v>
          </cell>
          <cell r="B814" t="str">
            <v>SANTA MARIA DO SALTO</v>
          </cell>
          <cell r="C814" t="str">
            <v>MG</v>
          </cell>
          <cell r="D814">
            <v>10161</v>
          </cell>
          <cell r="E814">
            <v>496016</v>
          </cell>
        </row>
        <row r="815">
          <cell r="A815">
            <v>316710</v>
          </cell>
          <cell r="B815" t="str">
            <v>SERRO</v>
          </cell>
          <cell r="C815" t="str">
            <v>MG</v>
          </cell>
          <cell r="D815">
            <v>64816</v>
          </cell>
          <cell r="E815">
            <v>1360738</v>
          </cell>
        </row>
        <row r="816">
          <cell r="A816">
            <v>420208</v>
          </cell>
          <cell r="B816" t="str">
            <v>BANDEIRANTE</v>
          </cell>
          <cell r="C816" t="str">
            <v>SC</v>
          </cell>
          <cell r="E816">
            <v>411710</v>
          </cell>
        </row>
        <row r="817">
          <cell r="A817">
            <v>315217</v>
          </cell>
          <cell r="B817" t="str">
            <v>PONTO DOS VOLANTES</v>
          </cell>
          <cell r="C817" t="str">
            <v>MG</v>
          </cell>
          <cell r="D817">
            <v>278056</v>
          </cell>
          <cell r="E817">
            <v>2533836</v>
          </cell>
        </row>
        <row r="818">
          <cell r="A818">
            <v>420917</v>
          </cell>
          <cell r="B818" t="str">
            <v>JUPIA</v>
          </cell>
          <cell r="C818" t="str">
            <v>SC</v>
          </cell>
        </row>
        <row r="819">
          <cell r="A819">
            <v>421225</v>
          </cell>
          <cell r="B819" t="str">
            <v>PASSO DE TORRES</v>
          </cell>
          <cell r="C819" t="str">
            <v>SC</v>
          </cell>
          <cell r="D819">
            <v>3914</v>
          </cell>
          <cell r="E819">
            <v>1115118</v>
          </cell>
        </row>
        <row r="820">
          <cell r="A820">
            <v>310380</v>
          </cell>
          <cell r="B820" t="str">
            <v>ARAPUA</v>
          </cell>
          <cell r="C820" t="str">
            <v>MG</v>
          </cell>
          <cell r="D820">
            <v>5956</v>
          </cell>
          <cell r="E820">
            <v>303785</v>
          </cell>
        </row>
        <row r="821">
          <cell r="A821">
            <v>310750</v>
          </cell>
          <cell r="B821" t="str">
            <v>BOM JARDIM DE MINAS</v>
          </cell>
          <cell r="C821" t="str">
            <v>MG</v>
          </cell>
          <cell r="D821">
            <v>10533</v>
          </cell>
          <cell r="E821">
            <v>516845</v>
          </cell>
        </row>
        <row r="822">
          <cell r="A822">
            <v>311690</v>
          </cell>
          <cell r="B822" t="str">
            <v>COMENDADOR GOMES</v>
          </cell>
          <cell r="C822" t="str">
            <v>MG</v>
          </cell>
          <cell r="D822">
            <v>37749</v>
          </cell>
          <cell r="E822">
            <v>479947</v>
          </cell>
        </row>
        <row r="823">
          <cell r="A823">
            <v>315830</v>
          </cell>
          <cell r="B823" t="str">
            <v>SANTANA DA VARGEM</v>
          </cell>
          <cell r="C823" t="str">
            <v>MG</v>
          </cell>
          <cell r="E823">
            <v>2322</v>
          </cell>
        </row>
        <row r="824">
          <cell r="A824">
            <v>410785</v>
          </cell>
          <cell r="B824" t="str">
            <v>FLOR DA SERRA DO SUL</v>
          </cell>
          <cell r="C824" t="str">
            <v>PR</v>
          </cell>
          <cell r="E824">
            <v>656522</v>
          </cell>
        </row>
        <row r="825">
          <cell r="A825">
            <v>312050</v>
          </cell>
          <cell r="B825" t="str">
            <v>CRISTINA</v>
          </cell>
          <cell r="C825" t="str">
            <v>MG</v>
          </cell>
          <cell r="D825">
            <v>7268</v>
          </cell>
          <cell r="E825">
            <v>477928</v>
          </cell>
        </row>
        <row r="826">
          <cell r="A826">
            <v>311560</v>
          </cell>
          <cell r="B826" t="str">
            <v>CEDRO DO ABAETE</v>
          </cell>
          <cell r="C826" t="str">
            <v>MG</v>
          </cell>
          <cell r="D826">
            <v>9704</v>
          </cell>
          <cell r="E826">
            <v>313780</v>
          </cell>
        </row>
        <row r="827">
          <cell r="A827">
            <v>313862</v>
          </cell>
          <cell r="B827" t="str">
            <v>LIMEIRA DO OESTE</v>
          </cell>
          <cell r="C827" t="str">
            <v>MG</v>
          </cell>
          <cell r="D827">
            <v>1166</v>
          </cell>
          <cell r="E827">
            <v>411768</v>
          </cell>
        </row>
        <row r="828">
          <cell r="A828">
            <v>420350</v>
          </cell>
          <cell r="B828" t="str">
            <v>CAMPO ERE</v>
          </cell>
          <cell r="C828" t="str">
            <v>SC</v>
          </cell>
          <cell r="D828">
            <v>152323</v>
          </cell>
          <cell r="E828">
            <v>428185</v>
          </cell>
          <cell r="G828">
            <v>403713</v>
          </cell>
        </row>
        <row r="829">
          <cell r="A829">
            <v>310940</v>
          </cell>
          <cell r="B829" t="str">
            <v>BURITIZEIRO</v>
          </cell>
          <cell r="C829" t="str">
            <v>MG</v>
          </cell>
          <cell r="D829">
            <v>109204</v>
          </cell>
          <cell r="E829">
            <v>1052107</v>
          </cell>
        </row>
        <row r="830">
          <cell r="A830">
            <v>310925</v>
          </cell>
          <cell r="B830" t="str">
            <v>BUGRE</v>
          </cell>
          <cell r="C830" t="str">
            <v>MG</v>
          </cell>
          <cell r="D830">
            <v>1244</v>
          </cell>
          <cell r="E830">
            <v>1926473</v>
          </cell>
        </row>
        <row r="831">
          <cell r="A831">
            <v>312707</v>
          </cell>
          <cell r="B831" t="str">
            <v>FRUTA DE LEITE</v>
          </cell>
          <cell r="C831" t="str">
            <v>MG</v>
          </cell>
          <cell r="E831">
            <v>559142</v>
          </cell>
        </row>
        <row r="832">
          <cell r="A832">
            <v>310670</v>
          </cell>
          <cell r="B832" t="str">
            <v>BETIM</v>
          </cell>
          <cell r="C832" t="str">
            <v>MG</v>
          </cell>
          <cell r="D832">
            <v>12708</v>
          </cell>
          <cell r="E832">
            <v>44684923</v>
          </cell>
        </row>
        <row r="833">
          <cell r="A833">
            <v>314400</v>
          </cell>
          <cell r="B833" t="str">
            <v>MUTUM</v>
          </cell>
          <cell r="C833" t="str">
            <v>MG</v>
          </cell>
          <cell r="D833">
            <v>2976</v>
          </cell>
          <cell r="E833">
            <v>2761102</v>
          </cell>
        </row>
        <row r="834">
          <cell r="A834">
            <v>314535</v>
          </cell>
          <cell r="B834" t="str">
            <v>NOVO ORIENTE DE MINAS</v>
          </cell>
          <cell r="C834" t="str">
            <v>MG</v>
          </cell>
          <cell r="D834">
            <v>1548</v>
          </cell>
          <cell r="E834">
            <v>598051</v>
          </cell>
        </row>
        <row r="835">
          <cell r="A835">
            <v>312030</v>
          </cell>
          <cell r="B835" t="str">
            <v>CRISTALIA</v>
          </cell>
          <cell r="C835" t="str">
            <v>MG</v>
          </cell>
          <cell r="D835">
            <v>301</v>
          </cell>
          <cell r="E835">
            <v>477443</v>
          </cell>
        </row>
        <row r="836">
          <cell r="A836">
            <v>313660</v>
          </cell>
          <cell r="B836" t="str">
            <v>NOVA UNIAO</v>
          </cell>
          <cell r="C836" t="str">
            <v>MG</v>
          </cell>
          <cell r="D836">
            <v>5077</v>
          </cell>
          <cell r="E836">
            <v>327961</v>
          </cell>
        </row>
        <row r="837">
          <cell r="A837">
            <v>421227</v>
          </cell>
          <cell r="B837" t="str">
            <v>PASSOS MAIA</v>
          </cell>
          <cell r="C837" t="str">
            <v>SC</v>
          </cell>
        </row>
        <row r="838">
          <cell r="A838">
            <v>313260</v>
          </cell>
          <cell r="B838" t="str">
            <v>ITAMARATI DE MINAS</v>
          </cell>
          <cell r="C838" t="str">
            <v>MG</v>
          </cell>
          <cell r="D838">
            <v>89717</v>
          </cell>
          <cell r="E838">
            <v>113438</v>
          </cell>
        </row>
        <row r="839">
          <cell r="A839">
            <v>316560</v>
          </cell>
          <cell r="B839" t="str">
            <v>SENADOR CORTES</v>
          </cell>
          <cell r="C839" t="str">
            <v>MG</v>
          </cell>
          <cell r="D839">
            <v>5974</v>
          </cell>
          <cell r="E839">
            <v>237007</v>
          </cell>
        </row>
        <row r="840">
          <cell r="A840">
            <v>316190</v>
          </cell>
          <cell r="B840" t="str">
            <v>SAO GONCALO DO RIO ABAIXO</v>
          </cell>
          <cell r="C840" t="str">
            <v>MG</v>
          </cell>
          <cell r="D840">
            <v>68308</v>
          </cell>
          <cell r="E840">
            <v>2600897</v>
          </cell>
        </row>
        <row r="841">
          <cell r="A841">
            <v>312400</v>
          </cell>
          <cell r="B841" t="str">
            <v>ERVALIA</v>
          </cell>
          <cell r="C841" t="str">
            <v>MG</v>
          </cell>
          <cell r="D841">
            <v>2272</v>
          </cell>
          <cell r="E841">
            <v>7713047</v>
          </cell>
        </row>
        <row r="842">
          <cell r="A842">
            <v>313190</v>
          </cell>
          <cell r="B842" t="str">
            <v>ITABIRITO</v>
          </cell>
          <cell r="C842" t="str">
            <v>MG</v>
          </cell>
          <cell r="D842">
            <v>108</v>
          </cell>
          <cell r="E842">
            <v>13069563</v>
          </cell>
        </row>
        <row r="843">
          <cell r="A843">
            <v>316820</v>
          </cell>
          <cell r="B843" t="str">
            <v>TAPIRAI</v>
          </cell>
          <cell r="C843" t="str">
            <v>MG</v>
          </cell>
          <cell r="D843">
            <v>1542</v>
          </cell>
          <cell r="E843">
            <v>270741</v>
          </cell>
        </row>
        <row r="844">
          <cell r="A844">
            <v>311740</v>
          </cell>
          <cell r="B844" t="str">
            <v>CONCEICAO DE IPANEMA</v>
          </cell>
          <cell r="C844" t="str">
            <v>MG</v>
          </cell>
          <cell r="E844">
            <v>150245</v>
          </cell>
        </row>
        <row r="845">
          <cell r="A845">
            <v>315220</v>
          </cell>
          <cell r="B845" t="str">
            <v>PORTEIRINHA</v>
          </cell>
          <cell r="C845" t="str">
            <v>MG</v>
          </cell>
          <cell r="D845">
            <v>48392</v>
          </cell>
          <cell r="E845">
            <v>703577</v>
          </cell>
        </row>
        <row r="846">
          <cell r="A846">
            <v>311547</v>
          </cell>
          <cell r="B846" t="str">
            <v>CATUTI</v>
          </cell>
          <cell r="C846" t="str">
            <v>MG</v>
          </cell>
          <cell r="D846">
            <v>12330</v>
          </cell>
          <cell r="E846">
            <v>489283</v>
          </cell>
        </row>
        <row r="847">
          <cell r="A847">
            <v>311450</v>
          </cell>
          <cell r="B847" t="str">
            <v>CARMOPOLIS DE MINAS</v>
          </cell>
          <cell r="C847" t="str">
            <v>MG</v>
          </cell>
          <cell r="D847">
            <v>5356</v>
          </cell>
          <cell r="E847">
            <v>838651</v>
          </cell>
        </row>
        <row r="848">
          <cell r="A848">
            <v>313320</v>
          </cell>
          <cell r="B848" t="str">
            <v>ITANHOMI</v>
          </cell>
          <cell r="C848" t="str">
            <v>MG</v>
          </cell>
          <cell r="D848">
            <v>43240</v>
          </cell>
          <cell r="E848">
            <v>843331</v>
          </cell>
        </row>
        <row r="849">
          <cell r="A849">
            <v>312070</v>
          </cell>
          <cell r="B849" t="str">
            <v>CRUZEIRO DA FORTALEZA</v>
          </cell>
          <cell r="C849" t="str">
            <v>MG</v>
          </cell>
          <cell r="D849">
            <v>66550</v>
          </cell>
          <cell r="E849">
            <v>473571</v>
          </cell>
        </row>
        <row r="850">
          <cell r="A850">
            <v>315510</v>
          </cell>
          <cell r="B850" t="str">
            <v>RIO DO PRADO</v>
          </cell>
          <cell r="C850" t="str">
            <v>MG</v>
          </cell>
          <cell r="D850">
            <v>5040</v>
          </cell>
          <cell r="E850">
            <v>1085053</v>
          </cell>
        </row>
        <row r="851">
          <cell r="A851">
            <v>316890</v>
          </cell>
          <cell r="B851" t="str">
            <v>TIROS</v>
          </cell>
          <cell r="C851" t="str">
            <v>MG</v>
          </cell>
          <cell r="D851">
            <v>27502</v>
          </cell>
          <cell r="E851">
            <v>203277</v>
          </cell>
        </row>
        <row r="852">
          <cell r="A852">
            <v>313630</v>
          </cell>
          <cell r="B852" t="str">
            <v>JOAO PINHEIRO</v>
          </cell>
          <cell r="C852" t="str">
            <v>MG</v>
          </cell>
          <cell r="D852">
            <v>57283</v>
          </cell>
          <cell r="E852">
            <v>1667838</v>
          </cell>
        </row>
        <row r="853">
          <cell r="A853">
            <v>350275</v>
          </cell>
          <cell r="B853" t="str">
            <v>ARACARIGUAMA</v>
          </cell>
          <cell r="C853" t="str">
            <v>SP</v>
          </cell>
          <cell r="D853">
            <v>41090</v>
          </cell>
          <cell r="E853">
            <v>965624</v>
          </cell>
        </row>
        <row r="854">
          <cell r="A854">
            <v>421187</v>
          </cell>
          <cell r="B854" t="str">
            <v>PAIAL</v>
          </cell>
          <cell r="C854" t="str">
            <v>SC</v>
          </cell>
        </row>
        <row r="855">
          <cell r="A855">
            <v>430692</v>
          </cell>
          <cell r="B855" t="str">
            <v>ENGENHO VELHO</v>
          </cell>
          <cell r="C855" t="str">
            <v>RS</v>
          </cell>
          <cell r="D855">
            <v>3056</v>
          </cell>
          <cell r="E855">
            <v>1569033</v>
          </cell>
          <cell r="G855">
            <v>311552</v>
          </cell>
        </row>
        <row r="856">
          <cell r="A856">
            <v>432010</v>
          </cell>
          <cell r="B856" t="str">
            <v>SARANDI</v>
          </cell>
          <cell r="C856" t="str">
            <v>RS</v>
          </cell>
          <cell r="D856">
            <v>482629</v>
          </cell>
          <cell r="E856">
            <v>70474746</v>
          </cell>
          <cell r="F856">
            <v>75416</v>
          </cell>
          <cell r="G856">
            <v>11044400</v>
          </cell>
        </row>
        <row r="857">
          <cell r="A857">
            <v>350120</v>
          </cell>
          <cell r="B857" t="str">
            <v>ALVARES FLORENCE</v>
          </cell>
          <cell r="C857" t="str">
            <v>SP</v>
          </cell>
        </row>
        <row r="858">
          <cell r="A858">
            <v>313890</v>
          </cell>
          <cell r="B858" t="str">
            <v>MACHACALIS</v>
          </cell>
          <cell r="C858" t="str">
            <v>MG</v>
          </cell>
          <cell r="D858">
            <v>2513</v>
          </cell>
          <cell r="E858">
            <v>359614</v>
          </cell>
        </row>
        <row r="859">
          <cell r="A859">
            <v>314390</v>
          </cell>
          <cell r="B859" t="str">
            <v>MURIAE</v>
          </cell>
          <cell r="C859" t="str">
            <v>MG</v>
          </cell>
          <cell r="D859">
            <v>177895</v>
          </cell>
          <cell r="E859">
            <v>27285181</v>
          </cell>
        </row>
        <row r="860">
          <cell r="A860">
            <v>353284</v>
          </cell>
          <cell r="B860" t="str">
            <v>NOVA CANAA PAULISTA</v>
          </cell>
          <cell r="C860" t="str">
            <v>SP</v>
          </cell>
        </row>
        <row r="861">
          <cell r="A861">
            <v>312970</v>
          </cell>
          <cell r="B861" t="str">
            <v>IBIRACI</v>
          </cell>
          <cell r="C861" t="str">
            <v>MG</v>
          </cell>
          <cell r="D861">
            <v>52788</v>
          </cell>
          <cell r="E861">
            <v>1211862</v>
          </cell>
        </row>
        <row r="862">
          <cell r="A862">
            <v>311240</v>
          </cell>
          <cell r="B862" t="str">
            <v>CAPETINGA</v>
          </cell>
          <cell r="C862" t="str">
            <v>MG</v>
          </cell>
          <cell r="D862">
            <v>99416</v>
          </cell>
          <cell r="E862">
            <v>8205405</v>
          </cell>
        </row>
        <row r="863">
          <cell r="A863">
            <v>411040</v>
          </cell>
          <cell r="B863" t="str">
            <v>INDIANOPOLIS</v>
          </cell>
          <cell r="C863" t="str">
            <v>PR</v>
          </cell>
          <cell r="D863">
            <v>0</v>
          </cell>
          <cell r="E863">
            <v>672544</v>
          </cell>
        </row>
        <row r="864">
          <cell r="A864">
            <v>313550</v>
          </cell>
          <cell r="B864" t="str">
            <v>JEQUERI</v>
          </cell>
          <cell r="C864" t="str">
            <v>MG</v>
          </cell>
          <cell r="D864">
            <v>2495</v>
          </cell>
          <cell r="E864">
            <v>414549</v>
          </cell>
        </row>
        <row r="865">
          <cell r="A865">
            <v>521483</v>
          </cell>
          <cell r="B865" t="str">
            <v>NOVA CRIXAS</v>
          </cell>
          <cell r="C865" t="str">
            <v>GO</v>
          </cell>
          <cell r="D865">
            <v>53207</v>
          </cell>
          <cell r="E865">
            <v>396167</v>
          </cell>
        </row>
        <row r="866">
          <cell r="A866">
            <v>420205</v>
          </cell>
          <cell r="B866" t="str">
            <v>BALNEARIO BARRA DO SUL</v>
          </cell>
          <cell r="C866" t="str">
            <v>SC</v>
          </cell>
          <cell r="D866">
            <v>63489</v>
          </cell>
          <cell r="E866">
            <v>175979</v>
          </cell>
          <cell r="F866">
            <v>2904</v>
          </cell>
        </row>
        <row r="867">
          <cell r="A867">
            <v>430845</v>
          </cell>
          <cell r="B867" t="str">
            <v>FORTALEZA DOS VALOS</v>
          </cell>
          <cell r="C867" t="str">
            <v>RS</v>
          </cell>
        </row>
        <row r="868">
          <cell r="A868">
            <v>313030</v>
          </cell>
          <cell r="B868" t="str">
            <v>IGUATAMA</v>
          </cell>
          <cell r="C868" t="str">
            <v>MG</v>
          </cell>
          <cell r="D868">
            <v>219502</v>
          </cell>
          <cell r="E868">
            <v>439257</v>
          </cell>
        </row>
        <row r="869">
          <cell r="A869">
            <v>510452</v>
          </cell>
          <cell r="B869" t="str">
            <v>IPIRANGA DO NORTE</v>
          </cell>
          <cell r="C869" t="str">
            <v>MT</v>
          </cell>
        </row>
        <row r="870">
          <cell r="A870">
            <v>421535</v>
          </cell>
          <cell r="B870" t="str">
            <v>SALTINHO</v>
          </cell>
          <cell r="C870" t="str">
            <v>SC</v>
          </cell>
          <cell r="D870">
            <v>231</v>
          </cell>
          <cell r="E870">
            <v>709854</v>
          </cell>
        </row>
        <row r="871">
          <cell r="A871">
            <v>500580</v>
          </cell>
          <cell r="B871" t="str">
            <v>NIOAQUE</v>
          </cell>
          <cell r="C871" t="str">
            <v>MS</v>
          </cell>
          <cell r="D871">
            <v>500</v>
          </cell>
          <cell r="E871">
            <v>856297</v>
          </cell>
        </row>
        <row r="872">
          <cell r="A872">
            <v>312600</v>
          </cell>
          <cell r="B872" t="str">
            <v>FLORESTAL</v>
          </cell>
          <cell r="C872" t="str">
            <v>MG</v>
          </cell>
          <cell r="D872">
            <v>6132</v>
          </cell>
          <cell r="E872">
            <v>964050</v>
          </cell>
        </row>
        <row r="873">
          <cell r="A873">
            <v>311783</v>
          </cell>
          <cell r="B873" t="str">
            <v>CONEGO MARINHO</v>
          </cell>
          <cell r="C873" t="str">
            <v>MG</v>
          </cell>
          <cell r="D873">
            <v>70</v>
          </cell>
          <cell r="E873">
            <v>241494</v>
          </cell>
        </row>
        <row r="874">
          <cell r="A874">
            <v>314710</v>
          </cell>
          <cell r="B874" t="str">
            <v>PARA DE MINAS</v>
          </cell>
          <cell r="C874" t="str">
            <v>MG</v>
          </cell>
          <cell r="D874">
            <v>695973</v>
          </cell>
          <cell r="E874">
            <v>6384295</v>
          </cell>
        </row>
        <row r="875">
          <cell r="A875">
            <v>350740</v>
          </cell>
          <cell r="B875" t="str">
            <v>BORBOREMA</v>
          </cell>
          <cell r="C875" t="str">
            <v>SP</v>
          </cell>
          <cell r="D875">
            <v>47295</v>
          </cell>
          <cell r="E875">
            <v>473406</v>
          </cell>
          <cell r="G875">
            <v>383377</v>
          </cell>
        </row>
        <row r="876">
          <cell r="A876">
            <v>430080</v>
          </cell>
          <cell r="B876" t="str">
            <v>ANTONIO PRADO</v>
          </cell>
          <cell r="C876" t="str">
            <v>RS</v>
          </cell>
          <cell r="D876">
            <v>0</v>
          </cell>
          <cell r="E876">
            <v>1380034</v>
          </cell>
          <cell r="G876">
            <v>1857533</v>
          </cell>
        </row>
        <row r="877">
          <cell r="A877">
            <v>314290</v>
          </cell>
          <cell r="B877" t="str">
            <v>MONTE AZUL</v>
          </cell>
          <cell r="C877" t="str">
            <v>MG</v>
          </cell>
          <cell r="D877">
            <v>11800</v>
          </cell>
          <cell r="E877">
            <v>363653</v>
          </cell>
        </row>
        <row r="878">
          <cell r="A878">
            <v>314620</v>
          </cell>
          <cell r="B878" t="str">
            <v>OURO VERDE DE MINAS</v>
          </cell>
          <cell r="C878" t="str">
            <v>MG</v>
          </cell>
          <cell r="D878">
            <v>332555</v>
          </cell>
          <cell r="E878">
            <v>2857849</v>
          </cell>
        </row>
        <row r="879">
          <cell r="A879">
            <v>354420</v>
          </cell>
          <cell r="B879" t="str">
            <v>RIOLANDIA</v>
          </cell>
          <cell r="C879" t="str">
            <v>SP</v>
          </cell>
        </row>
        <row r="880">
          <cell r="A880">
            <v>316720</v>
          </cell>
          <cell r="B880" t="str">
            <v>SETE LAGOAS</v>
          </cell>
          <cell r="C880" t="str">
            <v>MG</v>
          </cell>
          <cell r="D880">
            <v>2962282</v>
          </cell>
          <cell r="E880">
            <v>25823910</v>
          </cell>
        </row>
        <row r="881">
          <cell r="A881">
            <v>314230</v>
          </cell>
          <cell r="B881" t="str">
            <v>MOEDA</v>
          </cell>
          <cell r="C881" t="str">
            <v>MG</v>
          </cell>
          <cell r="D881">
            <v>12404</v>
          </cell>
          <cell r="E881">
            <v>143352</v>
          </cell>
        </row>
        <row r="882">
          <cell r="A882">
            <v>432130</v>
          </cell>
          <cell r="B882" t="str">
            <v>TAQUARI</v>
          </cell>
          <cell r="C882" t="str">
            <v>RS</v>
          </cell>
          <cell r="D882">
            <v>85461</v>
          </cell>
        </row>
        <row r="883">
          <cell r="A883">
            <v>311620</v>
          </cell>
          <cell r="B883" t="str">
            <v>CHIADOR</v>
          </cell>
          <cell r="C883" t="str">
            <v>MG</v>
          </cell>
          <cell r="D883">
            <v>2993</v>
          </cell>
          <cell r="E883">
            <v>935942</v>
          </cell>
        </row>
        <row r="884">
          <cell r="A884">
            <v>311400</v>
          </cell>
          <cell r="B884" t="str">
            <v>CARMO DA MATA</v>
          </cell>
          <cell r="C884" t="str">
            <v>MG</v>
          </cell>
          <cell r="D884">
            <v>8100</v>
          </cell>
          <cell r="E884">
            <v>498185</v>
          </cell>
        </row>
        <row r="885">
          <cell r="A885">
            <v>317190</v>
          </cell>
          <cell r="B885" t="str">
            <v>VIRGOLANDIA</v>
          </cell>
          <cell r="C885" t="str">
            <v>MG</v>
          </cell>
          <cell r="D885">
            <v>33669</v>
          </cell>
          <cell r="E885">
            <v>605871</v>
          </cell>
        </row>
        <row r="886">
          <cell r="A886">
            <v>314870</v>
          </cell>
          <cell r="B886" t="str">
            <v>PEDRA AZUL</v>
          </cell>
          <cell r="C886" t="str">
            <v>MG</v>
          </cell>
          <cell r="D886">
            <v>59574</v>
          </cell>
          <cell r="E886">
            <v>1412418</v>
          </cell>
        </row>
        <row r="887">
          <cell r="A887">
            <v>316340</v>
          </cell>
          <cell r="B887" t="str">
            <v>SAO JOSE DO GOIABAL</v>
          </cell>
          <cell r="C887" t="str">
            <v>MG</v>
          </cell>
          <cell r="D887">
            <v>11648</v>
          </cell>
          <cell r="E887">
            <v>215443</v>
          </cell>
        </row>
        <row r="888">
          <cell r="A888">
            <v>314750</v>
          </cell>
          <cell r="B888" t="str">
            <v>PASSABEM</v>
          </cell>
          <cell r="C888" t="str">
            <v>MG</v>
          </cell>
          <cell r="D888">
            <v>4558</v>
          </cell>
          <cell r="E888">
            <v>311528</v>
          </cell>
        </row>
        <row r="889">
          <cell r="A889">
            <v>314070</v>
          </cell>
          <cell r="B889" t="str">
            <v>MATEUS LEME</v>
          </cell>
          <cell r="C889" t="str">
            <v>MG</v>
          </cell>
          <cell r="E889">
            <v>33600377</v>
          </cell>
        </row>
        <row r="890">
          <cell r="A890">
            <v>420005</v>
          </cell>
          <cell r="B890" t="str">
            <v>ABDON BATISTA</v>
          </cell>
          <cell r="C890" t="str">
            <v>SC</v>
          </cell>
          <cell r="E890">
            <v>33043</v>
          </cell>
        </row>
        <row r="891">
          <cell r="A891">
            <v>421600</v>
          </cell>
          <cell r="B891" t="str">
            <v>SAO CARLOS</v>
          </cell>
          <cell r="C891" t="str">
            <v>SC</v>
          </cell>
          <cell r="D891">
            <v>79297</v>
          </cell>
          <cell r="E891">
            <v>728007</v>
          </cell>
        </row>
        <row r="892">
          <cell r="A892">
            <v>313460</v>
          </cell>
          <cell r="B892" t="str">
            <v>JABOTICATUBAS</v>
          </cell>
          <cell r="C892" t="str">
            <v>MG</v>
          </cell>
          <cell r="D892">
            <v>76720</v>
          </cell>
          <cell r="E892">
            <v>4260349</v>
          </cell>
        </row>
        <row r="893">
          <cell r="A893">
            <v>313440</v>
          </cell>
          <cell r="B893" t="str">
            <v>ITURAMA</v>
          </cell>
          <cell r="C893" t="str">
            <v>MG</v>
          </cell>
          <cell r="D893">
            <v>20832</v>
          </cell>
          <cell r="E893">
            <v>507376</v>
          </cell>
        </row>
        <row r="894">
          <cell r="A894">
            <v>310180</v>
          </cell>
          <cell r="B894" t="str">
            <v>ALPERCATA</v>
          </cell>
          <cell r="C894" t="str">
            <v>MG</v>
          </cell>
          <cell r="D894">
            <v>29596</v>
          </cell>
          <cell r="E894">
            <v>393523</v>
          </cell>
        </row>
        <row r="895">
          <cell r="A895">
            <v>313060</v>
          </cell>
          <cell r="B895" t="str">
            <v>INCONFIDENTES</v>
          </cell>
          <cell r="C895" t="str">
            <v>MG</v>
          </cell>
          <cell r="D895">
            <v>890869</v>
          </cell>
          <cell r="E895">
            <v>5868230</v>
          </cell>
        </row>
        <row r="896">
          <cell r="A896">
            <v>420450</v>
          </cell>
          <cell r="B896" t="str">
            <v>CORUPA</v>
          </cell>
          <cell r="C896" t="str">
            <v>SC</v>
          </cell>
          <cell r="D896">
            <v>98229</v>
          </cell>
          <cell r="E896">
            <v>427247</v>
          </cell>
          <cell r="F896">
            <v>73811</v>
          </cell>
        </row>
        <row r="897">
          <cell r="A897">
            <v>312160</v>
          </cell>
          <cell r="B897" t="str">
            <v>DIAMANTINA</v>
          </cell>
          <cell r="C897" t="str">
            <v>MG</v>
          </cell>
          <cell r="D897">
            <v>85650</v>
          </cell>
          <cell r="E897">
            <v>2834251</v>
          </cell>
        </row>
        <row r="898">
          <cell r="A898">
            <v>314360</v>
          </cell>
          <cell r="B898" t="str">
            <v>MORRO DA GARCA</v>
          </cell>
          <cell r="C898" t="str">
            <v>MG</v>
          </cell>
          <cell r="D898">
            <v>1004</v>
          </cell>
          <cell r="E898">
            <v>523203</v>
          </cell>
        </row>
        <row r="899">
          <cell r="A899">
            <v>421290</v>
          </cell>
          <cell r="B899" t="str">
            <v>PINHALZINHO</v>
          </cell>
          <cell r="C899" t="str">
            <v>SC</v>
          </cell>
          <cell r="D899">
            <v>8605</v>
          </cell>
          <cell r="E899">
            <v>193985</v>
          </cell>
        </row>
        <row r="900">
          <cell r="A900">
            <v>312350</v>
          </cell>
          <cell r="B900" t="str">
            <v>DOURADOQUARA</v>
          </cell>
          <cell r="C900" t="str">
            <v>MG</v>
          </cell>
          <cell r="D900">
            <v>5179</v>
          </cell>
          <cell r="E900">
            <v>127154</v>
          </cell>
        </row>
        <row r="901">
          <cell r="A901">
            <v>315120</v>
          </cell>
          <cell r="B901" t="str">
            <v>PIRAPORA</v>
          </cell>
          <cell r="C901" t="str">
            <v>MG</v>
          </cell>
          <cell r="D901">
            <v>52437</v>
          </cell>
          <cell r="E901">
            <v>3204420</v>
          </cell>
        </row>
        <row r="902">
          <cell r="A902">
            <v>311520</v>
          </cell>
          <cell r="B902" t="str">
            <v>CONCEICAO DA BARRA DE MINAS</v>
          </cell>
          <cell r="C902" t="str">
            <v>MG</v>
          </cell>
          <cell r="D902">
            <v>9933</v>
          </cell>
          <cell r="E902">
            <v>796658</v>
          </cell>
        </row>
        <row r="903">
          <cell r="A903">
            <v>420530</v>
          </cell>
          <cell r="B903" t="str">
            <v>FAXINAL DOS GUEDES</v>
          </cell>
          <cell r="C903" t="str">
            <v>SC</v>
          </cell>
          <cell r="E903">
            <v>323824</v>
          </cell>
        </row>
        <row r="904">
          <cell r="A904">
            <v>314120</v>
          </cell>
          <cell r="B904" t="str">
            <v>MATUTINA</v>
          </cell>
          <cell r="C904" t="str">
            <v>MG</v>
          </cell>
          <cell r="D904">
            <v>8885</v>
          </cell>
          <cell r="E904">
            <v>423516</v>
          </cell>
        </row>
        <row r="905">
          <cell r="A905">
            <v>353325</v>
          </cell>
          <cell r="B905" t="str">
            <v>NOVAIS</v>
          </cell>
          <cell r="C905" t="str">
            <v>SP</v>
          </cell>
        </row>
        <row r="906">
          <cell r="A906">
            <v>430850</v>
          </cell>
          <cell r="B906" t="str">
            <v>FREDERICO WESTPHALEN</v>
          </cell>
          <cell r="C906" t="str">
            <v>RS</v>
          </cell>
          <cell r="D906">
            <v>89687</v>
          </cell>
          <cell r="E906">
            <v>1725097</v>
          </cell>
        </row>
        <row r="907">
          <cell r="A907">
            <v>353790</v>
          </cell>
          <cell r="B907" t="str">
            <v>PILAR DO SUL</v>
          </cell>
          <cell r="C907" t="str">
            <v>SP</v>
          </cell>
          <cell r="D907">
            <v>3538</v>
          </cell>
          <cell r="E907">
            <v>106188</v>
          </cell>
        </row>
        <row r="908">
          <cell r="A908">
            <v>314510</v>
          </cell>
          <cell r="B908" t="str">
            <v>NOVA RESENDE</v>
          </cell>
          <cell r="C908" t="str">
            <v>MG</v>
          </cell>
          <cell r="D908">
            <v>2015</v>
          </cell>
          <cell r="E908">
            <v>320568</v>
          </cell>
        </row>
        <row r="909">
          <cell r="A909">
            <v>310820</v>
          </cell>
          <cell r="B909" t="str">
            <v>BONFINOPOLIS DE MINAS</v>
          </cell>
          <cell r="C909" t="str">
            <v>MG</v>
          </cell>
          <cell r="D909">
            <v>12080</v>
          </cell>
          <cell r="E909">
            <v>565608</v>
          </cell>
        </row>
        <row r="910">
          <cell r="A910">
            <v>317065</v>
          </cell>
          <cell r="B910" t="str">
            <v>VARGEM GRANDE DO RIO PARDO</v>
          </cell>
          <cell r="C910" t="str">
            <v>MG</v>
          </cell>
          <cell r="D910">
            <v>8175</v>
          </cell>
          <cell r="E910">
            <v>294702</v>
          </cell>
        </row>
        <row r="911">
          <cell r="A911">
            <v>314110</v>
          </cell>
          <cell r="B911" t="str">
            <v>MATOZINHOS</v>
          </cell>
          <cell r="C911" t="str">
            <v>MG</v>
          </cell>
          <cell r="D911">
            <v>624</v>
          </cell>
          <cell r="E911">
            <v>53178754</v>
          </cell>
        </row>
        <row r="912">
          <cell r="A912">
            <v>431000</v>
          </cell>
          <cell r="B912" t="str">
            <v>IBIRUBA</v>
          </cell>
          <cell r="C912" t="str">
            <v>RS</v>
          </cell>
          <cell r="D912">
            <v>75569</v>
          </cell>
        </row>
        <row r="913">
          <cell r="A913">
            <v>510790</v>
          </cell>
          <cell r="B913" t="str">
            <v>SINOP</v>
          </cell>
          <cell r="C913" t="str">
            <v>MT</v>
          </cell>
          <cell r="D913">
            <v>32391</v>
          </cell>
        </row>
        <row r="914">
          <cell r="A914">
            <v>352170</v>
          </cell>
          <cell r="B914" t="str">
            <v>ITABERA</v>
          </cell>
          <cell r="C914" t="str">
            <v>SP</v>
          </cell>
        </row>
        <row r="915">
          <cell r="A915">
            <v>420055</v>
          </cell>
          <cell r="B915" t="str">
            <v>AGUAS FRIAS</v>
          </cell>
          <cell r="C915" t="str">
            <v>SC</v>
          </cell>
          <cell r="E915">
            <v>200828</v>
          </cell>
        </row>
        <row r="916">
          <cell r="A916">
            <v>420660</v>
          </cell>
          <cell r="B916" t="str">
            <v>GUARUJA DO SUL</v>
          </cell>
          <cell r="C916" t="str">
            <v>SC</v>
          </cell>
          <cell r="D916">
            <v>318</v>
          </cell>
          <cell r="E916">
            <v>508299</v>
          </cell>
          <cell r="G916">
            <v>603159</v>
          </cell>
        </row>
        <row r="917">
          <cell r="A917">
            <v>311570</v>
          </cell>
          <cell r="B917" t="str">
            <v>CENTRAL DE MINAS</v>
          </cell>
          <cell r="C917" t="str">
            <v>MG</v>
          </cell>
          <cell r="D917">
            <v>194</v>
          </cell>
          <cell r="E917">
            <v>79116</v>
          </cell>
        </row>
        <row r="918">
          <cell r="A918">
            <v>350540</v>
          </cell>
          <cell r="B918" t="str">
            <v>BARRA DO TURVO</v>
          </cell>
          <cell r="C918" t="str">
            <v>SP</v>
          </cell>
        </row>
        <row r="919">
          <cell r="A919">
            <v>352160</v>
          </cell>
          <cell r="B919" t="str">
            <v>IRAPURU</v>
          </cell>
          <cell r="C919" t="str">
            <v>SP</v>
          </cell>
          <cell r="D919">
            <v>2953</v>
          </cell>
          <cell r="E919">
            <v>704188</v>
          </cell>
        </row>
        <row r="920">
          <cell r="A920">
            <v>420360</v>
          </cell>
          <cell r="B920" t="str">
            <v>CAMPOS NOVOS</v>
          </cell>
          <cell r="C920" t="str">
            <v>SC</v>
          </cell>
          <cell r="E920">
            <v>244340701</v>
          </cell>
        </row>
        <row r="921">
          <cell r="A921">
            <v>431050</v>
          </cell>
          <cell r="B921" t="str">
            <v>IRAI</v>
          </cell>
          <cell r="C921" t="str">
            <v>RS</v>
          </cell>
          <cell r="E921">
            <v>112843</v>
          </cell>
          <cell r="G921">
            <v>183035</v>
          </cell>
        </row>
        <row r="922">
          <cell r="A922">
            <v>311630</v>
          </cell>
          <cell r="B922" t="str">
            <v>CIPOTANEA</v>
          </cell>
          <cell r="C922" t="str">
            <v>MG</v>
          </cell>
          <cell r="D922">
            <v>17863</v>
          </cell>
          <cell r="E922">
            <v>698638</v>
          </cell>
        </row>
        <row r="923">
          <cell r="A923">
            <v>431346</v>
          </cell>
          <cell r="B923" t="str">
            <v>NOVO XINGU</v>
          </cell>
          <cell r="C923" t="str">
            <v>RS</v>
          </cell>
          <cell r="D923">
            <v>203</v>
          </cell>
          <cell r="E923">
            <v>163634</v>
          </cell>
        </row>
        <row r="924">
          <cell r="A924">
            <v>420210</v>
          </cell>
          <cell r="B924" t="str">
            <v>BARRA VELHA</v>
          </cell>
          <cell r="C924" t="str">
            <v>SC</v>
          </cell>
          <cell r="D924">
            <v>236294</v>
          </cell>
          <cell r="E924">
            <v>5063929</v>
          </cell>
          <cell r="F924">
            <v>255267</v>
          </cell>
        </row>
        <row r="925">
          <cell r="A925">
            <v>420290</v>
          </cell>
          <cell r="B925" t="str">
            <v>BRUSQUE</v>
          </cell>
          <cell r="C925" t="str">
            <v>SC</v>
          </cell>
          <cell r="D925">
            <v>984</v>
          </cell>
          <cell r="E925">
            <v>313629</v>
          </cell>
          <cell r="G925">
            <v>396324</v>
          </cell>
        </row>
        <row r="926">
          <cell r="A926">
            <v>314345</v>
          </cell>
          <cell r="B926" t="str">
            <v>MONTEZUMA</v>
          </cell>
          <cell r="C926" t="str">
            <v>MG</v>
          </cell>
          <cell r="D926">
            <v>12600</v>
          </cell>
          <cell r="E926">
            <v>7926460</v>
          </cell>
        </row>
        <row r="927">
          <cell r="A927">
            <v>310080</v>
          </cell>
          <cell r="B927" t="str">
            <v>AGUANIL</v>
          </cell>
          <cell r="C927" t="str">
            <v>MG</v>
          </cell>
          <cell r="D927">
            <v>59002</v>
          </cell>
          <cell r="E927">
            <v>472282</v>
          </cell>
        </row>
        <row r="928">
          <cell r="A928">
            <v>315780</v>
          </cell>
          <cell r="B928" t="str">
            <v>SANTA LUZIA</v>
          </cell>
          <cell r="C928" t="str">
            <v>MG</v>
          </cell>
          <cell r="E928">
            <v>63698456</v>
          </cell>
        </row>
        <row r="929">
          <cell r="A929">
            <v>353160</v>
          </cell>
          <cell r="B929" t="str">
            <v>MONTE CASTELO</v>
          </cell>
          <cell r="C929" t="str">
            <v>SP</v>
          </cell>
          <cell r="D929">
            <v>74</v>
          </cell>
          <cell r="E929">
            <v>288979</v>
          </cell>
        </row>
        <row r="930">
          <cell r="A930">
            <v>310270</v>
          </cell>
          <cell r="B930" t="str">
            <v>CACHOEIRA DE PAJEU</v>
          </cell>
          <cell r="C930" t="str">
            <v>MG</v>
          </cell>
          <cell r="D930">
            <v>93165</v>
          </cell>
          <cell r="E930">
            <v>80405992</v>
          </cell>
        </row>
        <row r="931">
          <cell r="A931">
            <v>313870</v>
          </cell>
          <cell r="B931" t="str">
            <v>LUMINARIAS</v>
          </cell>
          <cell r="C931" t="str">
            <v>MG</v>
          </cell>
          <cell r="D931">
            <v>11074</v>
          </cell>
          <cell r="E931">
            <v>296360</v>
          </cell>
        </row>
        <row r="932">
          <cell r="A932">
            <v>312100</v>
          </cell>
          <cell r="B932" t="str">
            <v>DATAS</v>
          </cell>
          <cell r="C932" t="str">
            <v>MG</v>
          </cell>
          <cell r="D932">
            <v>4993</v>
          </cell>
          <cell r="E932">
            <v>301371</v>
          </cell>
        </row>
        <row r="933">
          <cell r="A933">
            <v>353150</v>
          </cell>
          <cell r="B933" t="str">
            <v>MONTE AZUL PAULISTA</v>
          </cell>
          <cell r="C933" t="str">
            <v>SP</v>
          </cell>
        </row>
        <row r="934">
          <cell r="A934">
            <v>316620</v>
          </cell>
          <cell r="B934" t="str">
            <v>SENHORA DOS REMEDIOS</v>
          </cell>
          <cell r="C934" t="str">
            <v>MG</v>
          </cell>
          <cell r="D934">
            <v>49711</v>
          </cell>
          <cell r="E934">
            <v>1011770</v>
          </cell>
        </row>
        <row r="935">
          <cell r="A935">
            <v>310130</v>
          </cell>
          <cell r="B935" t="str">
            <v>ALAGOA</v>
          </cell>
          <cell r="C935" t="str">
            <v>MG</v>
          </cell>
        </row>
        <row r="936">
          <cell r="A936">
            <v>310430</v>
          </cell>
          <cell r="B936" t="str">
            <v>AREADO</v>
          </cell>
          <cell r="C936" t="str">
            <v>MG</v>
          </cell>
          <cell r="D936">
            <v>53152</v>
          </cell>
          <cell r="E936">
            <v>2316350</v>
          </cell>
        </row>
        <row r="937">
          <cell r="A937">
            <v>315415</v>
          </cell>
          <cell r="B937" t="str">
            <v>REDUTO</v>
          </cell>
          <cell r="C937" t="str">
            <v>MG</v>
          </cell>
          <cell r="D937">
            <v>30068</v>
          </cell>
          <cell r="E937">
            <v>572203</v>
          </cell>
        </row>
        <row r="938">
          <cell r="A938">
            <v>500230</v>
          </cell>
          <cell r="B938" t="str">
            <v>BRASILANDIA</v>
          </cell>
          <cell r="C938" t="str">
            <v>MS</v>
          </cell>
        </row>
        <row r="939">
          <cell r="A939">
            <v>313950</v>
          </cell>
          <cell r="B939" t="str">
            <v>MANHUMIRIM</v>
          </cell>
          <cell r="C939" t="str">
            <v>MG</v>
          </cell>
          <cell r="D939">
            <v>28199</v>
          </cell>
          <cell r="E939">
            <v>792115</v>
          </cell>
        </row>
        <row r="940">
          <cell r="A940">
            <v>313340</v>
          </cell>
          <cell r="B940" t="str">
            <v>ITAPAGIPE</v>
          </cell>
          <cell r="C940" t="str">
            <v>MG</v>
          </cell>
          <cell r="D940">
            <v>16381</v>
          </cell>
          <cell r="E940">
            <v>1122853</v>
          </cell>
        </row>
        <row r="941">
          <cell r="A941">
            <v>315450</v>
          </cell>
          <cell r="B941" t="str">
            <v>RIACHO DOS MACHADOS</v>
          </cell>
          <cell r="C941" t="str">
            <v>MG</v>
          </cell>
          <cell r="D941">
            <v>34227</v>
          </cell>
          <cell r="E941">
            <v>580500</v>
          </cell>
        </row>
        <row r="942">
          <cell r="A942">
            <v>313120</v>
          </cell>
          <cell r="B942" t="str">
            <v>IPANEMA</v>
          </cell>
          <cell r="C942" t="str">
            <v>MG</v>
          </cell>
          <cell r="D942">
            <v>42869</v>
          </cell>
          <cell r="E942">
            <v>1008778</v>
          </cell>
        </row>
        <row r="943">
          <cell r="A943">
            <v>311580</v>
          </cell>
          <cell r="B943" t="str">
            <v>CENTRALINA</v>
          </cell>
          <cell r="C943" t="str">
            <v>MG</v>
          </cell>
          <cell r="D943">
            <v>15801</v>
          </cell>
          <cell r="E943">
            <v>1402732</v>
          </cell>
        </row>
        <row r="944">
          <cell r="A944">
            <v>352380</v>
          </cell>
          <cell r="B944" t="str">
            <v>ITOBI</v>
          </cell>
          <cell r="C944" t="str">
            <v>SP</v>
          </cell>
          <cell r="D944">
            <v>38</v>
          </cell>
          <cell r="E944">
            <v>144859</v>
          </cell>
        </row>
        <row r="945">
          <cell r="A945">
            <v>310850</v>
          </cell>
          <cell r="B945" t="str">
            <v>BOTUMIRIM</v>
          </cell>
          <cell r="C945" t="str">
            <v>MG</v>
          </cell>
          <cell r="D945">
            <v>850</v>
          </cell>
          <cell r="E945">
            <v>352845</v>
          </cell>
        </row>
        <row r="946">
          <cell r="A946">
            <v>316220</v>
          </cell>
          <cell r="B946" t="str">
            <v>SAO JOAO BATISTA DO GLORIA</v>
          </cell>
          <cell r="C946" t="str">
            <v>MG</v>
          </cell>
          <cell r="D946">
            <v>937</v>
          </cell>
          <cell r="E946">
            <v>3733559</v>
          </cell>
        </row>
        <row r="947">
          <cell r="A947">
            <v>420560</v>
          </cell>
          <cell r="B947" t="str">
            <v>GALVAO</v>
          </cell>
          <cell r="C947" t="str">
            <v>SC</v>
          </cell>
          <cell r="E947">
            <v>226094</v>
          </cell>
        </row>
        <row r="948">
          <cell r="A948">
            <v>311760</v>
          </cell>
          <cell r="B948" t="str">
            <v>CONCEICAO DO PARA</v>
          </cell>
          <cell r="C948" t="str">
            <v>MG</v>
          </cell>
          <cell r="D948">
            <v>1267</v>
          </cell>
          <cell r="E948">
            <v>205044</v>
          </cell>
        </row>
        <row r="949">
          <cell r="A949">
            <v>310020</v>
          </cell>
          <cell r="B949" t="str">
            <v>ABAETE</v>
          </cell>
          <cell r="C949" t="str">
            <v>MG</v>
          </cell>
          <cell r="D949">
            <v>3905</v>
          </cell>
          <cell r="E949">
            <v>717964</v>
          </cell>
        </row>
        <row r="950">
          <cell r="A950">
            <v>310120</v>
          </cell>
          <cell r="B950" t="str">
            <v>AIURUOCA</v>
          </cell>
          <cell r="C950" t="str">
            <v>MG</v>
          </cell>
          <cell r="D950">
            <v>3966</v>
          </cell>
          <cell r="E950">
            <v>675890</v>
          </cell>
        </row>
        <row r="951">
          <cell r="A951">
            <v>314600</v>
          </cell>
          <cell r="B951" t="str">
            <v>OURO FINO</v>
          </cell>
          <cell r="C951" t="str">
            <v>MG</v>
          </cell>
          <cell r="D951">
            <v>21614</v>
          </cell>
          <cell r="E951">
            <v>1591325</v>
          </cell>
        </row>
        <row r="952">
          <cell r="A952">
            <v>316245</v>
          </cell>
          <cell r="B952" t="str">
            <v>SAO JOAO DAS MISSOES</v>
          </cell>
          <cell r="C952" t="str">
            <v>MG</v>
          </cell>
          <cell r="D952">
            <v>9</v>
          </cell>
          <cell r="E952">
            <v>8464042</v>
          </cell>
        </row>
        <row r="953">
          <cell r="A953">
            <v>430800</v>
          </cell>
          <cell r="B953" t="str">
            <v>FAXINAL DO SOTURNO</v>
          </cell>
          <cell r="C953" t="str">
            <v>RS</v>
          </cell>
          <cell r="D953">
            <v>139</v>
          </cell>
        </row>
        <row r="954">
          <cell r="A954">
            <v>313940</v>
          </cell>
          <cell r="B954" t="str">
            <v>MANHUACU</v>
          </cell>
          <cell r="C954" t="str">
            <v>MG</v>
          </cell>
          <cell r="D954">
            <v>1773128</v>
          </cell>
          <cell r="E954">
            <v>7973140</v>
          </cell>
        </row>
        <row r="955">
          <cell r="A955">
            <v>420250</v>
          </cell>
          <cell r="B955" t="str">
            <v>BOM JARDIM DA SERRA</v>
          </cell>
          <cell r="C955" t="str">
            <v>SC</v>
          </cell>
          <cell r="E955">
            <v>304897</v>
          </cell>
        </row>
        <row r="956">
          <cell r="A956">
            <v>430300</v>
          </cell>
          <cell r="B956" t="str">
            <v>CACHOEIRA DO SUL</v>
          </cell>
          <cell r="C956" t="str">
            <v>RS</v>
          </cell>
          <cell r="D956">
            <v>969</v>
          </cell>
        </row>
        <row r="957">
          <cell r="A957">
            <v>350480</v>
          </cell>
          <cell r="B957" t="str">
            <v>BALSAMO</v>
          </cell>
          <cell r="C957" t="str">
            <v>SP</v>
          </cell>
          <cell r="D957">
            <v>111372</v>
          </cell>
          <cell r="E957">
            <v>200796</v>
          </cell>
        </row>
        <row r="958">
          <cell r="A958">
            <v>420765</v>
          </cell>
          <cell r="B958" t="str">
            <v>IPORA DO OESTE</v>
          </cell>
          <cell r="C958" t="str">
            <v>SC</v>
          </cell>
          <cell r="E958">
            <v>590130</v>
          </cell>
        </row>
        <row r="959">
          <cell r="A959">
            <v>316160</v>
          </cell>
          <cell r="B959" t="str">
            <v>SAO GERALDO DA PIEDADE</v>
          </cell>
          <cell r="C959" t="str">
            <v>MG</v>
          </cell>
          <cell r="D959">
            <v>23078</v>
          </cell>
          <cell r="E959">
            <v>484536</v>
          </cell>
        </row>
        <row r="960">
          <cell r="A960">
            <v>421710</v>
          </cell>
          <cell r="B960" t="str">
            <v>SAO MARTINHO</v>
          </cell>
          <cell r="C960" t="str">
            <v>SC</v>
          </cell>
          <cell r="E960">
            <v>143375</v>
          </cell>
        </row>
        <row r="961">
          <cell r="A961">
            <v>315015</v>
          </cell>
          <cell r="B961" t="str">
            <v>PIEDADE DE CARATINGA</v>
          </cell>
          <cell r="C961" t="str">
            <v>MG</v>
          </cell>
          <cell r="D961">
            <v>55685</v>
          </cell>
          <cell r="E961">
            <v>394243</v>
          </cell>
        </row>
        <row r="962">
          <cell r="A962">
            <v>314130</v>
          </cell>
          <cell r="B962" t="str">
            <v>MEDEIROS</v>
          </cell>
          <cell r="C962" t="str">
            <v>MG</v>
          </cell>
          <cell r="D962">
            <v>1819</v>
          </cell>
          <cell r="E962">
            <v>131743</v>
          </cell>
        </row>
        <row r="963">
          <cell r="A963">
            <v>352870</v>
          </cell>
          <cell r="B963" t="str">
            <v>MARABA PAULISTA</v>
          </cell>
          <cell r="C963" t="str">
            <v>SP</v>
          </cell>
        </row>
        <row r="964">
          <cell r="A964">
            <v>317010</v>
          </cell>
          <cell r="B964" t="str">
            <v>UBERABA</v>
          </cell>
          <cell r="C964" t="str">
            <v>MG</v>
          </cell>
          <cell r="D964">
            <v>171688</v>
          </cell>
          <cell r="E964">
            <v>74611319</v>
          </cell>
        </row>
        <row r="965">
          <cell r="A965">
            <v>312900</v>
          </cell>
          <cell r="B965" t="str">
            <v>GUIRICEMA</v>
          </cell>
          <cell r="C965" t="str">
            <v>MG</v>
          </cell>
          <cell r="D965">
            <v>43229</v>
          </cell>
          <cell r="E965">
            <v>893893</v>
          </cell>
        </row>
        <row r="966">
          <cell r="A966">
            <v>311860</v>
          </cell>
          <cell r="B966" t="str">
            <v>CONTAGEM</v>
          </cell>
          <cell r="C966" t="str">
            <v>MG</v>
          </cell>
          <cell r="D966">
            <v>814613</v>
          </cell>
          <cell r="E966">
            <v>9721464</v>
          </cell>
        </row>
        <row r="967">
          <cell r="A967">
            <v>317050</v>
          </cell>
          <cell r="B967" t="str">
            <v>URUCANIA</v>
          </cell>
          <cell r="C967" t="str">
            <v>MG</v>
          </cell>
          <cell r="D967">
            <v>31922</v>
          </cell>
          <cell r="E967">
            <v>401896</v>
          </cell>
        </row>
        <row r="968">
          <cell r="A968">
            <v>314690</v>
          </cell>
          <cell r="B968" t="str">
            <v>PAPAGAIOS</v>
          </cell>
          <cell r="C968" t="str">
            <v>MG</v>
          </cell>
          <cell r="E968">
            <v>1004215</v>
          </cell>
        </row>
        <row r="969">
          <cell r="A969">
            <v>310910</v>
          </cell>
          <cell r="B969" t="str">
            <v>BUENO BRANDAO</v>
          </cell>
          <cell r="C969" t="str">
            <v>MG</v>
          </cell>
          <cell r="D969">
            <v>12014</v>
          </cell>
          <cell r="E969">
            <v>689337</v>
          </cell>
        </row>
        <row r="970">
          <cell r="A970">
            <v>312080</v>
          </cell>
          <cell r="B970" t="str">
            <v>CRUZILIA</v>
          </cell>
          <cell r="C970" t="str">
            <v>MG</v>
          </cell>
          <cell r="D970">
            <v>41526</v>
          </cell>
          <cell r="E970">
            <v>841254</v>
          </cell>
        </row>
        <row r="971">
          <cell r="A971">
            <v>313780</v>
          </cell>
          <cell r="B971" t="str">
            <v>LAMBARI</v>
          </cell>
          <cell r="C971" t="str">
            <v>MG</v>
          </cell>
          <cell r="D971">
            <v>160</v>
          </cell>
          <cell r="E971">
            <v>866041</v>
          </cell>
        </row>
        <row r="972">
          <cell r="A972">
            <v>317115</v>
          </cell>
          <cell r="B972" t="str">
            <v>VERMELHO NOVO</v>
          </cell>
          <cell r="C972" t="str">
            <v>MG</v>
          </cell>
          <cell r="D972">
            <v>1359</v>
          </cell>
          <cell r="E972">
            <v>209362</v>
          </cell>
        </row>
        <row r="973">
          <cell r="A973">
            <v>315600</v>
          </cell>
          <cell r="B973" t="str">
            <v>RIO VERMELHO</v>
          </cell>
          <cell r="C973" t="str">
            <v>MG</v>
          </cell>
          <cell r="D973">
            <v>10530</v>
          </cell>
          <cell r="E973">
            <v>666446</v>
          </cell>
        </row>
        <row r="974">
          <cell r="A974">
            <v>420140</v>
          </cell>
          <cell r="B974" t="str">
            <v>ARARANGUA</v>
          </cell>
          <cell r="C974" t="str">
            <v>SC</v>
          </cell>
          <cell r="D974">
            <v>7890</v>
          </cell>
          <cell r="E974">
            <v>1913947</v>
          </cell>
          <cell r="F974">
            <v>62</v>
          </cell>
          <cell r="G974">
            <v>257917</v>
          </cell>
        </row>
        <row r="975">
          <cell r="A975">
            <v>315880</v>
          </cell>
          <cell r="B975" t="str">
            <v>SANTANA DO JACARE</v>
          </cell>
          <cell r="C975" t="str">
            <v>MG</v>
          </cell>
          <cell r="E975">
            <v>176131</v>
          </cell>
        </row>
        <row r="976">
          <cell r="A976">
            <v>315900</v>
          </cell>
          <cell r="B976" t="str">
            <v>SANTANA DO RIACHO</v>
          </cell>
          <cell r="C976" t="str">
            <v>MG</v>
          </cell>
          <cell r="D976">
            <v>278170</v>
          </cell>
          <cell r="E976">
            <v>1829349</v>
          </cell>
        </row>
        <row r="977">
          <cell r="A977">
            <v>315990</v>
          </cell>
          <cell r="B977" t="str">
            <v>SANTO ANTONIO DO AMPARO</v>
          </cell>
          <cell r="C977" t="str">
            <v>MG</v>
          </cell>
          <cell r="D977">
            <v>16208</v>
          </cell>
          <cell r="E977">
            <v>950153</v>
          </cell>
        </row>
        <row r="978">
          <cell r="A978">
            <v>311150</v>
          </cell>
          <cell r="B978" t="str">
            <v>CAMPOS ALTOS</v>
          </cell>
          <cell r="C978" t="str">
            <v>MG</v>
          </cell>
          <cell r="E978">
            <v>873819</v>
          </cell>
        </row>
        <row r="979">
          <cell r="A979">
            <v>313910</v>
          </cell>
          <cell r="B979" t="str">
            <v>MADRE DE DEUS DE MINAS</v>
          </cell>
          <cell r="C979" t="str">
            <v>MG</v>
          </cell>
        </row>
        <row r="980">
          <cell r="A980">
            <v>421670</v>
          </cell>
          <cell r="B980" t="str">
            <v>SAO JOSE DO CEDRO</v>
          </cell>
          <cell r="C980" t="str">
            <v>SC</v>
          </cell>
          <cell r="D980">
            <v>21232</v>
          </cell>
          <cell r="E980">
            <v>6750630</v>
          </cell>
          <cell r="G980">
            <v>6779457</v>
          </cell>
        </row>
        <row r="981">
          <cell r="A981">
            <v>315460</v>
          </cell>
          <cell r="B981" t="str">
            <v>RIBEIRAO DAS NEVES</v>
          </cell>
          <cell r="C981" t="str">
            <v>MG</v>
          </cell>
          <cell r="D981">
            <v>809945</v>
          </cell>
          <cell r="E981">
            <v>8001679</v>
          </cell>
        </row>
        <row r="982">
          <cell r="A982">
            <v>421930</v>
          </cell>
          <cell r="B982" t="str">
            <v>VIDEIRA</v>
          </cell>
          <cell r="C982" t="str">
            <v>SC</v>
          </cell>
          <cell r="E982">
            <v>491508</v>
          </cell>
        </row>
        <row r="983">
          <cell r="A983">
            <v>312580</v>
          </cell>
          <cell r="B983" t="str">
            <v>FERNANDES TOURINHO</v>
          </cell>
          <cell r="C983" t="str">
            <v>MG</v>
          </cell>
          <cell r="D983">
            <v>124</v>
          </cell>
          <cell r="E983">
            <v>264441</v>
          </cell>
        </row>
        <row r="984">
          <cell r="A984">
            <v>314160</v>
          </cell>
          <cell r="B984" t="str">
            <v>MERCES</v>
          </cell>
          <cell r="C984" t="str">
            <v>MG</v>
          </cell>
          <cell r="D984">
            <v>690413</v>
          </cell>
          <cell r="E984">
            <v>2324409</v>
          </cell>
        </row>
        <row r="985">
          <cell r="A985">
            <v>311040</v>
          </cell>
          <cell r="B985" t="str">
            <v>CAMACHO</v>
          </cell>
          <cell r="C985" t="str">
            <v>MG</v>
          </cell>
          <cell r="D985">
            <v>63680</v>
          </cell>
          <cell r="E985">
            <v>1538890</v>
          </cell>
        </row>
        <row r="986">
          <cell r="A986">
            <v>312800</v>
          </cell>
          <cell r="B986" t="str">
            <v>GUANHAES</v>
          </cell>
          <cell r="C986" t="str">
            <v>MG</v>
          </cell>
          <cell r="D986">
            <v>19447</v>
          </cell>
          <cell r="E986">
            <v>1022709</v>
          </cell>
        </row>
        <row r="987">
          <cell r="A987">
            <v>316280</v>
          </cell>
          <cell r="B987" t="str">
            <v>SAO JOAO EVANGELISTA</v>
          </cell>
          <cell r="C987" t="str">
            <v>MG</v>
          </cell>
          <cell r="D987">
            <v>71550</v>
          </cell>
          <cell r="E987">
            <v>1893336</v>
          </cell>
        </row>
        <row r="988">
          <cell r="A988">
            <v>316550</v>
          </cell>
          <cell r="B988" t="str">
            <v>SARDOA</v>
          </cell>
          <cell r="C988" t="str">
            <v>MG</v>
          </cell>
          <cell r="D988">
            <v>7045</v>
          </cell>
          <cell r="E988">
            <v>414111</v>
          </cell>
        </row>
        <row r="989">
          <cell r="A989">
            <v>420535</v>
          </cell>
          <cell r="B989" t="str">
            <v>FLOR DO SERTAO</v>
          </cell>
          <cell r="C989" t="str">
            <v>SC</v>
          </cell>
          <cell r="E989">
            <v>327277</v>
          </cell>
        </row>
        <row r="990">
          <cell r="A990">
            <v>311470</v>
          </cell>
          <cell r="B990" t="str">
            <v>CARVALHOPOLIS</v>
          </cell>
          <cell r="C990" t="str">
            <v>MG</v>
          </cell>
          <cell r="D990">
            <v>766</v>
          </cell>
          <cell r="E990">
            <v>281054</v>
          </cell>
        </row>
        <row r="991">
          <cell r="A991">
            <v>311460</v>
          </cell>
          <cell r="B991" t="str">
            <v>CARRANCAS</v>
          </cell>
          <cell r="C991" t="str">
            <v>MG</v>
          </cell>
          <cell r="D991">
            <v>12288</v>
          </cell>
          <cell r="E991">
            <v>361988</v>
          </cell>
        </row>
        <row r="992">
          <cell r="A992">
            <v>431820</v>
          </cell>
          <cell r="B992" t="str">
            <v>SAO FRANCISCO DE PAULA</v>
          </cell>
          <cell r="C992" t="str">
            <v>RS</v>
          </cell>
        </row>
        <row r="993">
          <cell r="A993">
            <v>311270</v>
          </cell>
          <cell r="B993" t="str">
            <v>CAPITAO ENEAS</v>
          </cell>
          <cell r="C993" t="str">
            <v>MG</v>
          </cell>
          <cell r="D993">
            <v>9933</v>
          </cell>
          <cell r="E993">
            <v>1129591</v>
          </cell>
        </row>
        <row r="994">
          <cell r="A994">
            <v>311100</v>
          </cell>
          <cell r="B994" t="str">
            <v>CAMPESTRE</v>
          </cell>
          <cell r="C994" t="str">
            <v>MG</v>
          </cell>
          <cell r="D994">
            <v>28973</v>
          </cell>
          <cell r="E994">
            <v>761561</v>
          </cell>
        </row>
        <row r="995">
          <cell r="A995">
            <v>315200</v>
          </cell>
          <cell r="B995" t="str">
            <v>POMPEU</v>
          </cell>
          <cell r="C995" t="str">
            <v>MG</v>
          </cell>
          <cell r="D995">
            <v>138332</v>
          </cell>
          <cell r="E995">
            <v>2782851</v>
          </cell>
        </row>
        <row r="996">
          <cell r="A996">
            <v>316760</v>
          </cell>
          <cell r="B996" t="str">
            <v>SIMONESIA</v>
          </cell>
          <cell r="C996" t="str">
            <v>MG</v>
          </cell>
          <cell r="D996">
            <v>19</v>
          </cell>
          <cell r="E996">
            <v>32050080</v>
          </cell>
        </row>
        <row r="997">
          <cell r="A997">
            <v>313070</v>
          </cell>
          <cell r="B997" t="str">
            <v>INDIANOPOLIS</v>
          </cell>
          <cell r="C997" t="str">
            <v>MG</v>
          </cell>
          <cell r="D997">
            <v>63416</v>
          </cell>
          <cell r="E997">
            <v>706971</v>
          </cell>
        </row>
        <row r="998">
          <cell r="A998">
            <v>430064</v>
          </cell>
          <cell r="B998" t="str">
            <v>AMETISTA DO SUL</v>
          </cell>
          <cell r="C998" t="str">
            <v>RS</v>
          </cell>
          <cell r="E998">
            <v>203519</v>
          </cell>
        </row>
        <row r="999">
          <cell r="A999">
            <v>315370</v>
          </cell>
          <cell r="B999" t="str">
            <v>QUARTEL GERAL</v>
          </cell>
          <cell r="C999" t="str">
            <v>MG</v>
          </cell>
          <cell r="D999">
            <v>551</v>
          </cell>
          <cell r="E999">
            <v>510131</v>
          </cell>
        </row>
        <row r="1000">
          <cell r="A1000">
            <v>313520</v>
          </cell>
          <cell r="B1000" t="str">
            <v>JANUARIA</v>
          </cell>
          <cell r="C1000" t="str">
            <v>MG</v>
          </cell>
          <cell r="D1000">
            <v>217638</v>
          </cell>
          <cell r="E1000">
            <v>1968025</v>
          </cell>
        </row>
        <row r="1001">
          <cell r="A1001">
            <v>310150</v>
          </cell>
          <cell r="B1001" t="str">
            <v>ALEM PARAIBA</v>
          </cell>
          <cell r="C1001" t="str">
            <v>MG</v>
          </cell>
          <cell r="D1001">
            <v>1668</v>
          </cell>
          <cell r="E1001">
            <v>1846709</v>
          </cell>
        </row>
        <row r="1002">
          <cell r="A1002">
            <v>421050</v>
          </cell>
          <cell r="B1002" t="str">
            <v>MARAVILHA</v>
          </cell>
          <cell r="C1002" t="str">
            <v>SC</v>
          </cell>
          <cell r="D1002">
            <v>396767</v>
          </cell>
          <cell r="E1002">
            <v>3621644</v>
          </cell>
          <cell r="G1002">
            <v>3804798</v>
          </cell>
        </row>
        <row r="1003">
          <cell r="A1003">
            <v>312270</v>
          </cell>
          <cell r="B1003" t="str">
            <v>DOM SILVERIO</v>
          </cell>
          <cell r="C1003" t="str">
            <v>MG</v>
          </cell>
          <cell r="D1003">
            <v>2027</v>
          </cell>
          <cell r="E1003">
            <v>372886</v>
          </cell>
        </row>
        <row r="1004">
          <cell r="A1004">
            <v>352400</v>
          </cell>
          <cell r="B1004" t="str">
            <v>ITUPEVA</v>
          </cell>
          <cell r="C1004" t="str">
            <v>SP</v>
          </cell>
          <cell r="D1004">
            <v>395465</v>
          </cell>
          <cell r="E1004">
            <v>7564253</v>
          </cell>
        </row>
        <row r="1005">
          <cell r="A1005">
            <v>310600</v>
          </cell>
          <cell r="B1005" t="str">
            <v>BELA VISTA DE MINAS</v>
          </cell>
          <cell r="C1005" t="str">
            <v>MG</v>
          </cell>
          <cell r="D1005">
            <v>140014</v>
          </cell>
          <cell r="E1005">
            <v>1760789</v>
          </cell>
        </row>
        <row r="1006">
          <cell r="A1006">
            <v>312810</v>
          </cell>
          <cell r="B1006" t="str">
            <v>GUAPE</v>
          </cell>
          <cell r="C1006" t="str">
            <v>MG</v>
          </cell>
          <cell r="D1006">
            <v>5563</v>
          </cell>
          <cell r="E1006">
            <v>621180</v>
          </cell>
        </row>
        <row r="1007">
          <cell r="A1007">
            <v>312590</v>
          </cell>
          <cell r="B1007" t="str">
            <v>FERROS</v>
          </cell>
          <cell r="C1007" t="str">
            <v>MG</v>
          </cell>
          <cell r="D1007">
            <v>9575</v>
          </cell>
          <cell r="E1007">
            <v>1427374</v>
          </cell>
        </row>
        <row r="1008">
          <cell r="A1008">
            <v>312260</v>
          </cell>
          <cell r="B1008" t="str">
            <v>DOM JOAQUIM</v>
          </cell>
          <cell r="C1008" t="str">
            <v>MG</v>
          </cell>
          <cell r="D1008">
            <v>843</v>
          </cell>
          <cell r="E1008">
            <v>652066</v>
          </cell>
        </row>
        <row r="1009">
          <cell r="A1009">
            <v>350010</v>
          </cell>
          <cell r="B1009" t="str">
            <v>ADAMANTINA</v>
          </cell>
          <cell r="C1009" t="str">
            <v>SP</v>
          </cell>
          <cell r="D1009">
            <v>21648</v>
          </cell>
          <cell r="E1009">
            <v>60956624</v>
          </cell>
          <cell r="F1009">
            <v>149</v>
          </cell>
          <cell r="G1009">
            <v>15870506</v>
          </cell>
        </row>
        <row r="1010">
          <cell r="A1010">
            <v>310665</v>
          </cell>
          <cell r="B1010" t="str">
            <v>BERIZAL</v>
          </cell>
          <cell r="C1010" t="str">
            <v>MG</v>
          </cell>
          <cell r="E1010">
            <v>789100</v>
          </cell>
        </row>
        <row r="1011">
          <cell r="A1011">
            <v>320190</v>
          </cell>
          <cell r="B1011" t="str">
            <v>DOMINGOS MARTINS</v>
          </cell>
          <cell r="C1011" t="str">
            <v>ES</v>
          </cell>
          <cell r="D1011">
            <v>26</v>
          </cell>
          <cell r="E1011">
            <v>1653458</v>
          </cell>
        </row>
        <row r="1012">
          <cell r="A1012">
            <v>421575</v>
          </cell>
          <cell r="B1012" t="str">
            <v>SAO BERNARDINO</v>
          </cell>
          <cell r="C1012" t="str">
            <v>SC</v>
          </cell>
          <cell r="E1012">
            <v>182565</v>
          </cell>
        </row>
        <row r="1013">
          <cell r="A1013">
            <v>313110</v>
          </cell>
          <cell r="B1013" t="str">
            <v>INIMUTABA</v>
          </cell>
          <cell r="C1013" t="str">
            <v>MG</v>
          </cell>
          <cell r="D1013">
            <v>1064</v>
          </cell>
          <cell r="E1013">
            <v>968963</v>
          </cell>
        </row>
        <row r="1014">
          <cell r="A1014">
            <v>311440</v>
          </cell>
          <cell r="B1014" t="str">
            <v>CARMO DO RIO CLARO</v>
          </cell>
          <cell r="C1014" t="str">
            <v>MG</v>
          </cell>
          <cell r="D1014">
            <v>70</v>
          </cell>
          <cell r="E1014">
            <v>12878529</v>
          </cell>
        </row>
        <row r="1015">
          <cell r="A1015">
            <v>311650</v>
          </cell>
          <cell r="B1015" t="str">
            <v>CLARO DOS POCOES</v>
          </cell>
          <cell r="C1015" t="str">
            <v>MG</v>
          </cell>
          <cell r="D1015">
            <v>106</v>
          </cell>
          <cell r="E1015">
            <v>582221</v>
          </cell>
        </row>
        <row r="1016">
          <cell r="A1016">
            <v>316090</v>
          </cell>
          <cell r="B1016" t="str">
            <v>SAO BRAS DO SUACUI</v>
          </cell>
          <cell r="C1016" t="str">
            <v>MG</v>
          </cell>
          <cell r="D1016">
            <v>343</v>
          </cell>
          <cell r="E1016">
            <v>811453</v>
          </cell>
        </row>
        <row r="1017">
          <cell r="A1017">
            <v>317107</v>
          </cell>
          <cell r="B1017" t="str">
            <v>VEREDINHA</v>
          </cell>
          <cell r="C1017" t="str">
            <v>MG</v>
          </cell>
          <cell r="D1017">
            <v>25987</v>
          </cell>
          <cell r="E1017">
            <v>303033</v>
          </cell>
        </row>
        <row r="1018">
          <cell r="A1018">
            <v>311490</v>
          </cell>
          <cell r="B1018" t="str">
            <v>CASA GRANDE</v>
          </cell>
          <cell r="C1018" t="str">
            <v>MG</v>
          </cell>
          <cell r="D1018">
            <v>9443</v>
          </cell>
          <cell r="E1018">
            <v>537410</v>
          </cell>
        </row>
        <row r="1019">
          <cell r="A1019">
            <v>354170</v>
          </cell>
          <cell r="B1019" t="str">
            <v>QUATA</v>
          </cell>
          <cell r="C1019" t="str">
            <v>SP</v>
          </cell>
        </row>
        <row r="1020">
          <cell r="A1020">
            <v>315290</v>
          </cell>
          <cell r="B1020" t="str">
            <v>PRATAPOLIS</v>
          </cell>
          <cell r="C1020" t="str">
            <v>MG</v>
          </cell>
          <cell r="D1020">
            <v>1977</v>
          </cell>
          <cell r="E1020">
            <v>105358</v>
          </cell>
        </row>
        <row r="1021">
          <cell r="A1021">
            <v>310260</v>
          </cell>
          <cell r="B1021" t="str">
            <v>ANDRADAS</v>
          </cell>
          <cell r="C1021" t="str">
            <v>MG</v>
          </cell>
          <cell r="D1021">
            <v>7278</v>
          </cell>
          <cell r="E1021">
            <v>21885219</v>
          </cell>
        </row>
        <row r="1022">
          <cell r="A1022">
            <v>310480</v>
          </cell>
          <cell r="B1022" t="str">
            <v>AUGUSTO DE LIMA</v>
          </cell>
          <cell r="C1022" t="str">
            <v>MG</v>
          </cell>
          <cell r="E1022">
            <v>1819962</v>
          </cell>
        </row>
        <row r="1023">
          <cell r="A1023">
            <v>316270</v>
          </cell>
          <cell r="B1023" t="str">
            <v>SAO JOAO DO PARAISO</v>
          </cell>
          <cell r="C1023" t="str">
            <v>MG</v>
          </cell>
          <cell r="D1023">
            <v>38551</v>
          </cell>
          <cell r="E1023">
            <v>1641807</v>
          </cell>
        </row>
        <row r="1024">
          <cell r="A1024">
            <v>352570</v>
          </cell>
          <cell r="B1024" t="str">
            <v>JOSE BONIFACIO</v>
          </cell>
          <cell r="C1024" t="str">
            <v>SP</v>
          </cell>
        </row>
        <row r="1025">
          <cell r="A1025">
            <v>316320</v>
          </cell>
          <cell r="B1025" t="str">
            <v>SAO JOSE DO ALEGRE</v>
          </cell>
          <cell r="C1025" t="str">
            <v>MG</v>
          </cell>
          <cell r="D1025">
            <v>4692</v>
          </cell>
          <cell r="E1025">
            <v>808570</v>
          </cell>
        </row>
        <row r="1026">
          <cell r="A1026">
            <v>354820</v>
          </cell>
          <cell r="B1026" t="str">
            <v>SANTO ANTONIO DO PINHAL</v>
          </cell>
          <cell r="C1026" t="str">
            <v>SP</v>
          </cell>
          <cell r="D1026">
            <v>12118</v>
          </cell>
          <cell r="E1026">
            <v>99640</v>
          </cell>
        </row>
        <row r="1027">
          <cell r="A1027">
            <v>510776</v>
          </cell>
          <cell r="B1027" t="str">
            <v>SANTA RITA DO TRIVELATO</v>
          </cell>
          <cell r="C1027" t="str">
            <v>MT</v>
          </cell>
          <cell r="D1027">
            <v>100</v>
          </cell>
          <cell r="E1027">
            <v>324982</v>
          </cell>
          <cell r="G1027">
            <v>271626</v>
          </cell>
        </row>
        <row r="1028">
          <cell r="A1028">
            <v>311300</v>
          </cell>
          <cell r="B1028" t="str">
            <v>CARAI</v>
          </cell>
          <cell r="C1028" t="str">
            <v>MG</v>
          </cell>
          <cell r="D1028">
            <v>455134</v>
          </cell>
          <cell r="E1028">
            <v>2293607</v>
          </cell>
        </row>
        <row r="1029">
          <cell r="A1029">
            <v>312760</v>
          </cell>
          <cell r="B1029" t="str">
            <v>GOUVEIA</v>
          </cell>
          <cell r="C1029" t="str">
            <v>MG</v>
          </cell>
          <cell r="D1029">
            <v>165397</v>
          </cell>
          <cell r="E1029">
            <v>1352481</v>
          </cell>
        </row>
        <row r="1030">
          <cell r="A1030">
            <v>521400</v>
          </cell>
          <cell r="B1030" t="str">
            <v>MOZARLANDIA</v>
          </cell>
          <cell r="C1030" t="str">
            <v>GO</v>
          </cell>
          <cell r="D1030">
            <v>5081</v>
          </cell>
          <cell r="E1030">
            <v>102175</v>
          </cell>
        </row>
        <row r="1031">
          <cell r="A1031">
            <v>313200</v>
          </cell>
          <cell r="B1031" t="str">
            <v>ITACAMBIRA</v>
          </cell>
          <cell r="C1031" t="str">
            <v>MG</v>
          </cell>
          <cell r="D1031">
            <v>10486</v>
          </cell>
          <cell r="E1031">
            <v>708367</v>
          </cell>
        </row>
        <row r="1032">
          <cell r="A1032">
            <v>431990</v>
          </cell>
          <cell r="B1032" t="str">
            <v>SAPIRANGA</v>
          </cell>
          <cell r="C1032" t="str">
            <v>RS</v>
          </cell>
          <cell r="D1032">
            <v>63719</v>
          </cell>
        </row>
        <row r="1033">
          <cell r="A1033">
            <v>316670</v>
          </cell>
          <cell r="B1033" t="str">
            <v>SERRA DOS AIMORES</v>
          </cell>
          <cell r="C1033" t="str">
            <v>MG</v>
          </cell>
          <cell r="D1033">
            <v>1764</v>
          </cell>
          <cell r="E1033">
            <v>856640</v>
          </cell>
        </row>
        <row r="1034">
          <cell r="A1034">
            <v>311680</v>
          </cell>
          <cell r="B1034" t="str">
            <v>COLUNA</v>
          </cell>
          <cell r="C1034" t="str">
            <v>MG</v>
          </cell>
          <cell r="D1034">
            <v>362</v>
          </cell>
          <cell r="E1034">
            <v>845051</v>
          </cell>
        </row>
        <row r="1035">
          <cell r="A1035">
            <v>312280</v>
          </cell>
          <cell r="B1035" t="str">
            <v>DOM VICOSO</v>
          </cell>
          <cell r="C1035" t="str">
            <v>MG</v>
          </cell>
          <cell r="D1035">
            <v>42476</v>
          </cell>
          <cell r="E1035">
            <v>371624</v>
          </cell>
        </row>
        <row r="1036">
          <cell r="A1036">
            <v>314050</v>
          </cell>
          <cell r="B1036" t="str">
            <v>MARTINHO CAMPOS</v>
          </cell>
          <cell r="C1036" t="str">
            <v>MG</v>
          </cell>
          <cell r="D1036">
            <v>12440</v>
          </cell>
          <cell r="E1036">
            <v>1582046</v>
          </cell>
        </row>
        <row r="1037">
          <cell r="A1037">
            <v>411770</v>
          </cell>
          <cell r="B1037" t="str">
            <v>PALMEIRA</v>
          </cell>
          <cell r="C1037" t="str">
            <v>PR</v>
          </cell>
          <cell r="D1037">
            <v>963</v>
          </cell>
          <cell r="E1037">
            <v>2072314</v>
          </cell>
        </row>
        <row r="1038">
          <cell r="A1038">
            <v>316800</v>
          </cell>
          <cell r="B1038" t="str">
            <v>TAIOBEIRAS</v>
          </cell>
          <cell r="C1038" t="str">
            <v>MG</v>
          </cell>
          <cell r="D1038">
            <v>741968</v>
          </cell>
          <cell r="E1038">
            <v>16292252</v>
          </cell>
        </row>
        <row r="1039">
          <cell r="A1039">
            <v>311550</v>
          </cell>
          <cell r="B1039" t="str">
            <v>CAXAMBU</v>
          </cell>
          <cell r="C1039" t="str">
            <v>MG</v>
          </cell>
          <cell r="D1039">
            <v>282594</v>
          </cell>
          <cell r="E1039">
            <v>2124353</v>
          </cell>
        </row>
        <row r="1040">
          <cell r="A1040">
            <v>510560</v>
          </cell>
          <cell r="B1040" t="str">
            <v>MATUPA</v>
          </cell>
          <cell r="C1040" t="str">
            <v>MT</v>
          </cell>
          <cell r="D1040">
            <v>55945</v>
          </cell>
          <cell r="E1040">
            <v>1002558</v>
          </cell>
        </row>
        <row r="1041">
          <cell r="A1041">
            <v>310100</v>
          </cell>
          <cell r="B1041" t="str">
            <v>AGUAS VERMELHAS</v>
          </cell>
          <cell r="C1041" t="str">
            <v>MG</v>
          </cell>
          <cell r="E1041">
            <v>2333744</v>
          </cell>
        </row>
        <row r="1042">
          <cell r="A1042">
            <v>314660</v>
          </cell>
          <cell r="B1042" t="str">
            <v>PAIVA</v>
          </cell>
          <cell r="C1042" t="str">
            <v>MG</v>
          </cell>
          <cell r="D1042">
            <v>20537</v>
          </cell>
          <cell r="E1042">
            <v>619400</v>
          </cell>
        </row>
        <row r="1043">
          <cell r="A1043">
            <v>313040</v>
          </cell>
          <cell r="B1043" t="str">
            <v>IJACI</v>
          </cell>
          <cell r="C1043" t="str">
            <v>MG</v>
          </cell>
          <cell r="D1043">
            <v>23201</v>
          </cell>
          <cell r="E1043">
            <v>998698</v>
          </cell>
        </row>
        <row r="1044">
          <cell r="A1044">
            <v>316240</v>
          </cell>
          <cell r="B1044" t="str">
            <v>SAO JOAO DA PONTE</v>
          </cell>
          <cell r="C1044" t="str">
            <v>MG</v>
          </cell>
          <cell r="D1044">
            <v>12696</v>
          </cell>
          <cell r="E1044">
            <v>975024</v>
          </cell>
        </row>
        <row r="1045">
          <cell r="A1045">
            <v>310370</v>
          </cell>
          <cell r="B1045" t="str">
            <v>ARAPONGA</v>
          </cell>
          <cell r="C1045" t="str">
            <v>MG</v>
          </cell>
          <cell r="D1045">
            <v>45919</v>
          </cell>
          <cell r="E1045">
            <v>903008</v>
          </cell>
        </row>
        <row r="1046">
          <cell r="A1046">
            <v>412780</v>
          </cell>
          <cell r="B1046" t="str">
            <v>TOMAZINA</v>
          </cell>
          <cell r="C1046" t="str">
            <v>PR</v>
          </cell>
          <cell r="E1046">
            <v>419014</v>
          </cell>
        </row>
        <row r="1047">
          <cell r="A1047">
            <v>317110</v>
          </cell>
          <cell r="B1047" t="str">
            <v>VERISSIMO</v>
          </cell>
          <cell r="C1047" t="str">
            <v>MG</v>
          </cell>
          <cell r="D1047">
            <v>93547</v>
          </cell>
          <cell r="E1047">
            <v>411631</v>
          </cell>
        </row>
        <row r="1048">
          <cell r="A1048">
            <v>355020</v>
          </cell>
          <cell r="B1048" t="str">
            <v>SAO MIGUEL ARCANJO</v>
          </cell>
          <cell r="C1048" t="str">
            <v>SP</v>
          </cell>
          <cell r="E1048">
            <v>1674971</v>
          </cell>
        </row>
        <row r="1049">
          <cell r="A1049">
            <v>315970</v>
          </cell>
          <cell r="B1049" t="str">
            <v>SANTA ROSA DA SERRA</v>
          </cell>
          <cell r="C1049" t="str">
            <v>MG</v>
          </cell>
          <cell r="D1049">
            <v>192581</v>
          </cell>
          <cell r="E1049">
            <v>388233</v>
          </cell>
        </row>
        <row r="1050">
          <cell r="A1050">
            <v>316200</v>
          </cell>
          <cell r="B1050" t="str">
            <v>SAO GONCALO DO SAPUCAI</v>
          </cell>
          <cell r="C1050" t="str">
            <v>MG</v>
          </cell>
          <cell r="D1050">
            <v>4740</v>
          </cell>
          <cell r="E1050">
            <v>1326955</v>
          </cell>
        </row>
        <row r="1051">
          <cell r="A1051">
            <v>311750</v>
          </cell>
          <cell r="B1051" t="str">
            <v>CONCEICAO DO MATO DENTRO</v>
          </cell>
          <cell r="C1051" t="str">
            <v>MG</v>
          </cell>
          <cell r="E1051">
            <v>4987882</v>
          </cell>
        </row>
        <row r="1052">
          <cell r="A1052">
            <v>421380</v>
          </cell>
          <cell r="B1052" t="str">
            <v>PRAIA GRANDE</v>
          </cell>
          <cell r="C1052" t="str">
            <v>SC</v>
          </cell>
          <cell r="D1052">
            <v>2830</v>
          </cell>
          <cell r="E1052">
            <v>491743</v>
          </cell>
        </row>
        <row r="1053">
          <cell r="A1053">
            <v>310520</v>
          </cell>
          <cell r="B1053" t="str">
            <v>BANDEIRA</v>
          </cell>
          <cell r="C1053" t="str">
            <v>MG</v>
          </cell>
          <cell r="D1053">
            <v>225</v>
          </cell>
          <cell r="E1053">
            <v>435291</v>
          </cell>
        </row>
        <row r="1054">
          <cell r="A1054">
            <v>310350</v>
          </cell>
          <cell r="B1054" t="str">
            <v>ARAGUARI</v>
          </cell>
          <cell r="C1054" t="str">
            <v>MG</v>
          </cell>
          <cell r="D1054">
            <v>190244</v>
          </cell>
          <cell r="E1054">
            <v>1476824</v>
          </cell>
        </row>
        <row r="1055">
          <cell r="A1055">
            <v>311610</v>
          </cell>
          <cell r="B1055" t="str">
            <v>CHAPADA DO NORTE</v>
          </cell>
          <cell r="C1055" t="str">
            <v>MG</v>
          </cell>
          <cell r="D1055">
            <v>49889</v>
          </cell>
          <cell r="E1055">
            <v>2337310</v>
          </cell>
        </row>
        <row r="1056">
          <cell r="A1056">
            <v>420580</v>
          </cell>
          <cell r="B1056" t="str">
            <v>GARUVA</v>
          </cell>
          <cell r="C1056" t="str">
            <v>SC</v>
          </cell>
          <cell r="D1056">
            <v>446886</v>
          </cell>
          <cell r="E1056">
            <v>1784235</v>
          </cell>
          <cell r="F1056">
            <v>44557</v>
          </cell>
        </row>
        <row r="1057">
          <cell r="A1057">
            <v>313930</v>
          </cell>
          <cell r="B1057" t="str">
            <v>MANGA</v>
          </cell>
          <cell r="C1057" t="str">
            <v>MG</v>
          </cell>
          <cell r="D1057">
            <v>161393</v>
          </cell>
          <cell r="E1057">
            <v>1541665</v>
          </cell>
        </row>
        <row r="1058">
          <cell r="A1058">
            <v>353220</v>
          </cell>
          <cell r="B1058" t="str">
            <v>NARANDIBA</v>
          </cell>
          <cell r="C1058" t="str">
            <v>SP</v>
          </cell>
        </row>
        <row r="1059">
          <cell r="A1059">
            <v>310855</v>
          </cell>
          <cell r="B1059" t="str">
            <v>BRASILANDIA DE MINAS</v>
          </cell>
          <cell r="C1059" t="str">
            <v>MG</v>
          </cell>
          <cell r="D1059">
            <v>41954</v>
          </cell>
          <cell r="E1059">
            <v>985738</v>
          </cell>
        </row>
        <row r="1060">
          <cell r="A1060">
            <v>421150</v>
          </cell>
          <cell r="B1060" t="str">
            <v>NOVA TRENTO</v>
          </cell>
          <cell r="C1060" t="str">
            <v>SC</v>
          </cell>
          <cell r="E1060">
            <v>842048</v>
          </cell>
        </row>
        <row r="1061">
          <cell r="A1061">
            <v>316330</v>
          </cell>
          <cell r="B1061" t="str">
            <v>SAO JOSE DO DIVINO</v>
          </cell>
          <cell r="C1061" t="str">
            <v>MG</v>
          </cell>
          <cell r="E1061">
            <v>1415185</v>
          </cell>
        </row>
        <row r="1062">
          <cell r="A1062">
            <v>311370</v>
          </cell>
          <cell r="B1062" t="str">
            <v>CARLOS CHAGAS</v>
          </cell>
          <cell r="C1062" t="str">
            <v>MG</v>
          </cell>
          <cell r="D1062">
            <v>41911</v>
          </cell>
          <cell r="E1062">
            <v>1516392</v>
          </cell>
        </row>
        <row r="1063">
          <cell r="A1063">
            <v>500325</v>
          </cell>
          <cell r="B1063" t="str">
            <v>COSTA RICA</v>
          </cell>
          <cell r="C1063" t="str">
            <v>MS</v>
          </cell>
        </row>
        <row r="1064">
          <cell r="A1064">
            <v>430320</v>
          </cell>
          <cell r="B1064" t="str">
            <v>CACIQUE DOBLE</v>
          </cell>
          <cell r="C1064" t="str">
            <v>RS</v>
          </cell>
          <cell r="E1064">
            <v>438512</v>
          </cell>
        </row>
        <row r="1065">
          <cell r="A1065">
            <v>354710</v>
          </cell>
          <cell r="B1065" t="str">
            <v>SANTA MERCEDES</v>
          </cell>
          <cell r="C1065" t="str">
            <v>SP</v>
          </cell>
          <cell r="D1065">
            <v>569</v>
          </cell>
          <cell r="E1065">
            <v>540638</v>
          </cell>
          <cell r="F1065">
            <v>450</v>
          </cell>
          <cell r="G1065">
            <v>99300</v>
          </cell>
        </row>
        <row r="1066">
          <cell r="A1066">
            <v>316480</v>
          </cell>
          <cell r="B1066" t="str">
            <v>SAO SEBASTIAO DO RIO PRETO</v>
          </cell>
          <cell r="C1066" t="str">
            <v>MG</v>
          </cell>
          <cell r="D1066">
            <v>12236</v>
          </cell>
          <cell r="E1066">
            <v>509939</v>
          </cell>
        </row>
        <row r="1067">
          <cell r="A1067">
            <v>310250</v>
          </cell>
          <cell r="B1067" t="str">
            <v>AMPARO DO SERRA</v>
          </cell>
          <cell r="C1067" t="str">
            <v>MG</v>
          </cell>
          <cell r="D1067">
            <v>32748</v>
          </cell>
          <cell r="E1067">
            <v>1488765</v>
          </cell>
        </row>
        <row r="1068">
          <cell r="A1068">
            <v>317170</v>
          </cell>
          <cell r="B1068" t="str">
            <v>VIRGINIA</v>
          </cell>
          <cell r="C1068" t="str">
            <v>MG</v>
          </cell>
          <cell r="D1068">
            <v>17279</v>
          </cell>
          <cell r="E1068">
            <v>598828</v>
          </cell>
        </row>
        <row r="1069">
          <cell r="A1069">
            <v>500460</v>
          </cell>
          <cell r="B1069" t="str">
            <v>ITAQUIRAI</v>
          </cell>
          <cell r="C1069" t="str">
            <v>MS</v>
          </cell>
        </row>
        <row r="1070">
          <cell r="A1070">
            <v>310320</v>
          </cell>
          <cell r="B1070" t="str">
            <v>ARACAI</v>
          </cell>
          <cell r="C1070" t="str">
            <v>MG</v>
          </cell>
          <cell r="D1070">
            <v>2887</v>
          </cell>
          <cell r="E1070">
            <v>751794</v>
          </cell>
        </row>
        <row r="1071">
          <cell r="A1071">
            <v>310510</v>
          </cell>
          <cell r="B1071" t="str">
            <v>BAMBUI</v>
          </cell>
          <cell r="C1071" t="str">
            <v>MG</v>
          </cell>
          <cell r="D1071">
            <v>18727</v>
          </cell>
          <cell r="E1071">
            <v>301539</v>
          </cell>
        </row>
        <row r="1072">
          <cell r="A1072">
            <v>316292</v>
          </cell>
          <cell r="B1072" t="str">
            <v>SAO JOAQUIM DE BICAS</v>
          </cell>
          <cell r="C1072" t="str">
            <v>MG</v>
          </cell>
          <cell r="D1072">
            <v>11907</v>
          </cell>
          <cell r="E1072">
            <v>261186</v>
          </cell>
        </row>
        <row r="1073">
          <cell r="A1073">
            <v>316250</v>
          </cell>
          <cell r="B1073" t="str">
            <v>SAO JOAO DEL REI</v>
          </cell>
          <cell r="C1073" t="str">
            <v>MG</v>
          </cell>
          <cell r="D1073">
            <v>212632</v>
          </cell>
          <cell r="E1073">
            <v>4632469</v>
          </cell>
        </row>
        <row r="1074">
          <cell r="A1074">
            <v>314430</v>
          </cell>
          <cell r="B1074" t="str">
            <v>NANUQUE</v>
          </cell>
          <cell r="C1074" t="str">
            <v>MG</v>
          </cell>
          <cell r="D1074">
            <v>87162</v>
          </cell>
          <cell r="E1074">
            <v>2379084</v>
          </cell>
        </row>
        <row r="1075">
          <cell r="A1075">
            <v>432166</v>
          </cell>
          <cell r="B1075" t="str">
            <v>TRES CACHOEIRAS</v>
          </cell>
          <cell r="C1075" t="str">
            <v>RS</v>
          </cell>
          <cell r="E1075">
            <v>428879</v>
          </cell>
        </row>
        <row r="1076">
          <cell r="A1076">
            <v>317047</v>
          </cell>
          <cell r="B1076" t="str">
            <v>URUANA DE MINAS</v>
          </cell>
          <cell r="C1076" t="str">
            <v>MG</v>
          </cell>
          <cell r="D1076">
            <v>10410</v>
          </cell>
          <cell r="E1076">
            <v>1164333</v>
          </cell>
        </row>
        <row r="1077">
          <cell r="A1077">
            <v>310030</v>
          </cell>
          <cell r="B1077" t="str">
            <v>ABRE CAMPO</v>
          </cell>
          <cell r="C1077" t="str">
            <v>MG</v>
          </cell>
          <cell r="E1077">
            <v>1619517</v>
          </cell>
        </row>
        <row r="1078">
          <cell r="A1078">
            <v>310450</v>
          </cell>
          <cell r="B1078" t="str">
            <v>ARINOS</v>
          </cell>
          <cell r="C1078" t="str">
            <v>MG</v>
          </cell>
          <cell r="D1078">
            <v>75098</v>
          </cell>
          <cell r="E1078">
            <v>337869</v>
          </cell>
        </row>
        <row r="1079">
          <cell r="A1079">
            <v>312340</v>
          </cell>
          <cell r="B1079" t="str">
            <v>DORESOPOLIS</v>
          </cell>
          <cell r="C1079" t="str">
            <v>MG</v>
          </cell>
          <cell r="D1079">
            <v>15984</v>
          </cell>
          <cell r="E1079">
            <v>603702</v>
          </cell>
        </row>
        <row r="1080">
          <cell r="A1080">
            <v>315310</v>
          </cell>
          <cell r="B1080" t="str">
            <v>PRESIDENTE BERNARDES</v>
          </cell>
          <cell r="C1080" t="str">
            <v>MG</v>
          </cell>
          <cell r="D1080">
            <v>524</v>
          </cell>
          <cell r="E1080">
            <v>283515</v>
          </cell>
        </row>
        <row r="1081">
          <cell r="A1081">
            <v>310990</v>
          </cell>
          <cell r="B1081" t="str">
            <v>CAETANOPOLIS</v>
          </cell>
          <cell r="C1081" t="str">
            <v>MG</v>
          </cell>
        </row>
        <row r="1082">
          <cell r="A1082">
            <v>410655</v>
          </cell>
          <cell r="B1082" t="str">
            <v>CORUMBATAI DO SUL</v>
          </cell>
          <cell r="C1082" t="str">
            <v>PR</v>
          </cell>
        </row>
        <row r="1083">
          <cell r="A1083">
            <v>312735</v>
          </cell>
          <cell r="B1083" t="str">
            <v>GLAUCILANDIA</v>
          </cell>
          <cell r="C1083" t="str">
            <v>MG</v>
          </cell>
          <cell r="D1083">
            <v>56422</v>
          </cell>
          <cell r="E1083">
            <v>752534</v>
          </cell>
        </row>
        <row r="1084">
          <cell r="A1084">
            <v>351480</v>
          </cell>
          <cell r="B1084" t="str">
            <v>ELDORADO</v>
          </cell>
          <cell r="C1084" t="str">
            <v>SP</v>
          </cell>
          <cell r="D1084">
            <v>49184</v>
          </cell>
          <cell r="E1084">
            <v>454555</v>
          </cell>
        </row>
        <row r="1085">
          <cell r="A1085">
            <v>315710</v>
          </cell>
          <cell r="B1085" t="str">
            <v>SALTO DA DIVISA</v>
          </cell>
          <cell r="C1085" t="str">
            <v>MG</v>
          </cell>
          <cell r="D1085">
            <v>48865</v>
          </cell>
          <cell r="E1085">
            <v>690858</v>
          </cell>
        </row>
        <row r="1086">
          <cell r="A1086">
            <v>500400</v>
          </cell>
          <cell r="B1086" t="str">
            <v>GLORIA DE DOURADOS</v>
          </cell>
          <cell r="C1086" t="str">
            <v>MS</v>
          </cell>
          <cell r="D1086">
            <v>17701</v>
          </cell>
          <cell r="E1086">
            <v>240588</v>
          </cell>
        </row>
        <row r="1087">
          <cell r="A1087">
            <v>311600</v>
          </cell>
          <cell r="B1087" t="str">
            <v>CHALE</v>
          </cell>
          <cell r="C1087" t="str">
            <v>MG</v>
          </cell>
          <cell r="D1087">
            <v>11810</v>
          </cell>
          <cell r="E1087">
            <v>355234</v>
          </cell>
        </row>
        <row r="1088">
          <cell r="A1088">
            <v>314830</v>
          </cell>
          <cell r="B1088" t="str">
            <v>PAULA CANDIDO</v>
          </cell>
          <cell r="C1088" t="str">
            <v>MG</v>
          </cell>
          <cell r="D1088">
            <v>2797</v>
          </cell>
          <cell r="E1088">
            <v>354390</v>
          </cell>
        </row>
        <row r="1089">
          <cell r="A1089">
            <v>311210</v>
          </cell>
          <cell r="B1089" t="str">
            <v>CAPARAO</v>
          </cell>
          <cell r="C1089" t="str">
            <v>MG</v>
          </cell>
          <cell r="D1089">
            <v>24776</v>
          </cell>
          <cell r="E1089">
            <v>721672</v>
          </cell>
        </row>
        <row r="1090">
          <cell r="A1090">
            <v>313290</v>
          </cell>
          <cell r="B1090" t="str">
            <v>ITAMOGI</v>
          </cell>
          <cell r="C1090" t="str">
            <v>MG</v>
          </cell>
          <cell r="D1090">
            <v>45837</v>
          </cell>
          <cell r="E1090">
            <v>988988</v>
          </cell>
        </row>
        <row r="1091">
          <cell r="A1091">
            <v>312570</v>
          </cell>
          <cell r="B1091" t="str">
            <v>FELIXLANDIA</v>
          </cell>
          <cell r="C1091" t="str">
            <v>MG</v>
          </cell>
          <cell r="D1091">
            <v>3133</v>
          </cell>
          <cell r="E1091">
            <v>945028</v>
          </cell>
        </row>
        <row r="1092">
          <cell r="A1092">
            <v>510454</v>
          </cell>
          <cell r="B1092" t="str">
            <v>ITANHANGA</v>
          </cell>
          <cell r="C1092" t="str">
            <v>MT</v>
          </cell>
          <cell r="D1092">
            <v>13192</v>
          </cell>
          <cell r="E1092">
            <v>1005690</v>
          </cell>
        </row>
        <row r="1093">
          <cell r="A1093">
            <v>313270</v>
          </cell>
          <cell r="B1093" t="str">
            <v>ITAMBACURI</v>
          </cell>
          <cell r="C1093" t="str">
            <v>MG</v>
          </cell>
          <cell r="D1093">
            <v>287690</v>
          </cell>
          <cell r="E1093">
            <v>154805</v>
          </cell>
        </row>
        <row r="1094">
          <cell r="A1094">
            <v>315440</v>
          </cell>
          <cell r="B1094" t="str">
            <v>RESSAQUINHA</v>
          </cell>
          <cell r="C1094" t="str">
            <v>MG</v>
          </cell>
          <cell r="D1094">
            <v>29500</v>
          </cell>
          <cell r="E1094">
            <v>1384411</v>
          </cell>
        </row>
        <row r="1095">
          <cell r="A1095">
            <v>351300</v>
          </cell>
          <cell r="B1095" t="str">
            <v>COTIA</v>
          </cell>
          <cell r="C1095" t="str">
            <v>SP</v>
          </cell>
        </row>
        <row r="1096">
          <cell r="A1096">
            <v>310780</v>
          </cell>
          <cell r="B1096" t="str">
            <v>BOM JESUS DO GALHO</v>
          </cell>
          <cell r="C1096" t="str">
            <v>MG</v>
          </cell>
          <cell r="D1096">
            <v>95878</v>
          </cell>
          <cell r="E1096">
            <v>926998</v>
          </cell>
        </row>
        <row r="1097">
          <cell r="A1097">
            <v>314090</v>
          </cell>
          <cell r="B1097" t="str">
            <v>MATIPO</v>
          </cell>
          <cell r="C1097" t="str">
            <v>MG</v>
          </cell>
          <cell r="D1097">
            <v>204</v>
          </cell>
          <cell r="E1097">
            <v>3039066</v>
          </cell>
        </row>
        <row r="1098">
          <cell r="A1098">
            <v>431675</v>
          </cell>
          <cell r="B1098" t="str">
            <v>SANTA CLARA DO SUL</v>
          </cell>
          <cell r="C1098" t="str">
            <v>RS</v>
          </cell>
          <cell r="E1098">
            <v>1356638</v>
          </cell>
          <cell r="G1098">
            <v>1801262</v>
          </cell>
        </row>
        <row r="1099">
          <cell r="A1099">
            <v>420845</v>
          </cell>
          <cell r="B1099" t="str">
            <v>ITAPOA</v>
          </cell>
          <cell r="C1099" t="str">
            <v>SC</v>
          </cell>
          <cell r="D1099">
            <v>675697</v>
          </cell>
          <cell r="E1099">
            <v>1963453</v>
          </cell>
          <cell r="F1099">
            <v>50208</v>
          </cell>
        </row>
        <row r="1100">
          <cell r="A1100">
            <v>410855</v>
          </cell>
          <cell r="B1100" t="str">
            <v>GODOY MOREIRA</v>
          </cell>
          <cell r="C1100" t="str">
            <v>PR</v>
          </cell>
        </row>
        <row r="1101">
          <cell r="A1101">
            <v>431870</v>
          </cell>
          <cell r="B1101" t="str">
            <v>SAO LEOPOLDO</v>
          </cell>
          <cell r="C1101" t="str">
            <v>RS</v>
          </cell>
        </row>
        <row r="1102">
          <cell r="A1102">
            <v>313470</v>
          </cell>
          <cell r="B1102" t="str">
            <v>JACINTO</v>
          </cell>
          <cell r="C1102" t="str">
            <v>MG</v>
          </cell>
          <cell r="D1102">
            <v>12956</v>
          </cell>
          <cell r="E1102">
            <v>993183</v>
          </cell>
        </row>
        <row r="1103">
          <cell r="A1103">
            <v>352070</v>
          </cell>
          <cell r="B1103" t="str">
            <v>INDIAPORA</v>
          </cell>
          <cell r="C1103" t="str">
            <v>SP</v>
          </cell>
        </row>
        <row r="1104">
          <cell r="A1104">
            <v>353950</v>
          </cell>
          <cell r="B1104" t="str">
            <v>PITANGUEIRAS</v>
          </cell>
          <cell r="C1104" t="str">
            <v>SP</v>
          </cell>
        </row>
        <row r="1105">
          <cell r="A1105">
            <v>317160</v>
          </cell>
          <cell r="B1105" t="str">
            <v>VIRGEM DA LAPA</v>
          </cell>
          <cell r="C1105" t="str">
            <v>MG</v>
          </cell>
          <cell r="D1105">
            <v>41495</v>
          </cell>
          <cell r="E1105">
            <v>568190</v>
          </cell>
        </row>
        <row r="1106">
          <cell r="A1106">
            <v>411910</v>
          </cell>
          <cell r="B1106" t="str">
            <v>PIEN</v>
          </cell>
          <cell r="C1106" t="str">
            <v>PR</v>
          </cell>
          <cell r="D1106">
            <v>302234</v>
          </cell>
          <cell r="E1106">
            <v>986189</v>
          </cell>
          <cell r="F1106">
            <v>88792</v>
          </cell>
        </row>
        <row r="1107">
          <cell r="A1107">
            <v>313590</v>
          </cell>
          <cell r="B1107" t="str">
            <v>JESUANIA</v>
          </cell>
          <cell r="C1107" t="str">
            <v>MG</v>
          </cell>
          <cell r="D1107">
            <v>152397</v>
          </cell>
          <cell r="E1107">
            <v>564338</v>
          </cell>
        </row>
        <row r="1108">
          <cell r="A1108">
            <v>314330</v>
          </cell>
          <cell r="B1108" t="str">
            <v>MONTES CLAROS</v>
          </cell>
          <cell r="C1108" t="str">
            <v>MG</v>
          </cell>
          <cell r="D1108">
            <v>12265255</v>
          </cell>
          <cell r="E1108">
            <v>702249496</v>
          </cell>
        </row>
        <row r="1109">
          <cell r="A1109">
            <v>261110</v>
          </cell>
          <cell r="B1109" t="str">
            <v>PETROLINA</v>
          </cell>
          <cell r="C1109" t="str">
            <v>PE</v>
          </cell>
        </row>
        <row r="1110">
          <cell r="A1110">
            <v>310590</v>
          </cell>
          <cell r="B1110" t="str">
            <v>BARROSO</v>
          </cell>
          <cell r="C1110" t="str">
            <v>MG</v>
          </cell>
          <cell r="D1110">
            <v>2210</v>
          </cell>
          <cell r="E1110">
            <v>1053103</v>
          </cell>
        </row>
        <row r="1111">
          <cell r="A1111">
            <v>312140</v>
          </cell>
          <cell r="B1111" t="str">
            <v>DESTERRO DE ENTRE RIOS</v>
          </cell>
          <cell r="C1111" t="str">
            <v>MG</v>
          </cell>
          <cell r="D1111">
            <v>351</v>
          </cell>
          <cell r="E1111">
            <v>498792</v>
          </cell>
        </row>
        <row r="1112">
          <cell r="A1112">
            <v>312790</v>
          </cell>
          <cell r="B1112" t="str">
            <v>GRUPIARA</v>
          </cell>
          <cell r="C1112" t="str">
            <v>MG</v>
          </cell>
          <cell r="D1112">
            <v>1572</v>
          </cell>
          <cell r="E1112">
            <v>483577</v>
          </cell>
        </row>
        <row r="1113">
          <cell r="A1113">
            <v>310050</v>
          </cell>
          <cell r="B1113" t="str">
            <v>ACUCENA</v>
          </cell>
          <cell r="C1113" t="str">
            <v>MG</v>
          </cell>
          <cell r="D1113">
            <v>200703</v>
          </cell>
          <cell r="E1113">
            <v>2066239</v>
          </cell>
        </row>
        <row r="1114">
          <cell r="A1114">
            <v>314960</v>
          </cell>
          <cell r="B1114" t="str">
            <v>PEQUI</v>
          </cell>
          <cell r="C1114" t="str">
            <v>MG</v>
          </cell>
          <cell r="D1114">
            <v>2605</v>
          </cell>
          <cell r="E1114">
            <v>1509851</v>
          </cell>
        </row>
        <row r="1115">
          <cell r="A1115">
            <v>314440</v>
          </cell>
          <cell r="B1115" t="str">
            <v>NATERCIA</v>
          </cell>
          <cell r="C1115" t="str">
            <v>MG</v>
          </cell>
          <cell r="D1115">
            <v>87165</v>
          </cell>
          <cell r="E1115">
            <v>1494962</v>
          </cell>
        </row>
        <row r="1116">
          <cell r="A1116">
            <v>316900</v>
          </cell>
          <cell r="B1116" t="str">
            <v>TOCANTINS</v>
          </cell>
          <cell r="C1116" t="str">
            <v>MG</v>
          </cell>
          <cell r="D1116">
            <v>12389</v>
          </cell>
          <cell r="E1116">
            <v>613889</v>
          </cell>
        </row>
        <row r="1117">
          <cell r="A1117">
            <v>311320</v>
          </cell>
          <cell r="B1117" t="str">
            <v>CARANDAI</v>
          </cell>
          <cell r="C1117" t="str">
            <v>MG</v>
          </cell>
          <cell r="D1117">
            <v>17138</v>
          </cell>
          <cell r="E1117">
            <v>909714</v>
          </cell>
        </row>
        <row r="1118">
          <cell r="A1118">
            <v>315737</v>
          </cell>
          <cell r="B1118" t="str">
            <v>SANTA CRUZ DE SALINAS</v>
          </cell>
          <cell r="C1118" t="str">
            <v>MG</v>
          </cell>
          <cell r="D1118">
            <v>46176</v>
          </cell>
          <cell r="E1118">
            <v>1227691</v>
          </cell>
        </row>
        <row r="1119">
          <cell r="A1119">
            <v>351512</v>
          </cell>
          <cell r="B1119" t="str">
            <v>EMILIANOPOLIS</v>
          </cell>
          <cell r="C1119" t="str">
            <v>SP</v>
          </cell>
        </row>
        <row r="1120">
          <cell r="A1120">
            <v>311800</v>
          </cell>
          <cell r="B1120" t="str">
            <v>CONGONHAS</v>
          </cell>
          <cell r="C1120" t="str">
            <v>MG</v>
          </cell>
          <cell r="D1120">
            <v>22863</v>
          </cell>
          <cell r="E1120">
            <v>395987</v>
          </cell>
        </row>
        <row r="1121">
          <cell r="A1121">
            <v>311530</v>
          </cell>
          <cell r="B1121" t="str">
            <v>CATAGUASES</v>
          </cell>
          <cell r="C1121" t="str">
            <v>MG</v>
          </cell>
          <cell r="D1121">
            <v>11995</v>
          </cell>
          <cell r="E1121">
            <v>1402253</v>
          </cell>
        </row>
        <row r="1122">
          <cell r="A1122">
            <v>316230</v>
          </cell>
          <cell r="B1122" t="str">
            <v>SAO JOAO DA MATA</v>
          </cell>
          <cell r="C1122" t="str">
            <v>MG</v>
          </cell>
          <cell r="E1122">
            <v>1051027</v>
          </cell>
        </row>
        <row r="1123">
          <cell r="A1123">
            <v>350550</v>
          </cell>
          <cell r="B1123" t="str">
            <v>BARRETOS</v>
          </cell>
          <cell r="C1123" t="str">
            <v>SP</v>
          </cell>
          <cell r="E1123">
            <v>4485108</v>
          </cell>
        </row>
        <row r="1124">
          <cell r="A1124">
            <v>312235</v>
          </cell>
          <cell r="B1124" t="str">
            <v>DIVISA ALEGRE</v>
          </cell>
          <cell r="C1124" t="str">
            <v>MG</v>
          </cell>
          <cell r="D1124">
            <v>51</v>
          </cell>
          <cell r="E1124">
            <v>317946</v>
          </cell>
        </row>
        <row r="1125">
          <cell r="A1125">
            <v>310090</v>
          </cell>
          <cell r="B1125" t="str">
            <v>AGUAS FORMOSAS</v>
          </cell>
          <cell r="C1125" t="str">
            <v>MG</v>
          </cell>
          <cell r="D1125">
            <v>180509</v>
          </cell>
          <cell r="E1125">
            <v>1414677</v>
          </cell>
        </row>
        <row r="1126">
          <cell r="A1126">
            <v>314200</v>
          </cell>
          <cell r="B1126" t="str">
            <v>MIRABELA</v>
          </cell>
          <cell r="C1126" t="str">
            <v>MG</v>
          </cell>
          <cell r="D1126">
            <v>2130</v>
          </cell>
          <cell r="E1126">
            <v>2414487</v>
          </cell>
        </row>
        <row r="1127">
          <cell r="A1127">
            <v>314670</v>
          </cell>
          <cell r="B1127" t="str">
            <v>PALMA</v>
          </cell>
          <cell r="C1127" t="str">
            <v>MG</v>
          </cell>
          <cell r="D1127">
            <v>10814</v>
          </cell>
          <cell r="E1127">
            <v>556190</v>
          </cell>
        </row>
        <row r="1128">
          <cell r="A1128">
            <v>351160</v>
          </cell>
          <cell r="B1128" t="str">
            <v>CESARIO LANGE</v>
          </cell>
          <cell r="C1128" t="str">
            <v>SP</v>
          </cell>
          <cell r="D1128">
            <v>280261</v>
          </cell>
          <cell r="E1128">
            <v>7883904</v>
          </cell>
          <cell r="F1128">
            <v>18814</v>
          </cell>
          <cell r="G1128">
            <v>1787674</v>
          </cell>
        </row>
        <row r="1129">
          <cell r="A1129">
            <v>350600</v>
          </cell>
          <cell r="B1129" t="str">
            <v>BAURU</v>
          </cell>
          <cell r="C1129" t="str">
            <v>SP</v>
          </cell>
        </row>
        <row r="1130">
          <cell r="A1130">
            <v>316255</v>
          </cell>
          <cell r="B1130" t="str">
            <v>SAO JOAO DO MANHUACU</v>
          </cell>
          <cell r="C1130" t="str">
            <v>MG</v>
          </cell>
          <cell r="D1130">
            <v>27720</v>
          </cell>
          <cell r="E1130">
            <v>677331</v>
          </cell>
        </row>
        <row r="1131">
          <cell r="A1131">
            <v>431230</v>
          </cell>
          <cell r="B1131" t="str">
            <v>MIRAGUAI</v>
          </cell>
          <cell r="C1131" t="str">
            <v>RS</v>
          </cell>
        </row>
        <row r="1132">
          <cell r="A1132">
            <v>313867</v>
          </cell>
          <cell r="B1132" t="str">
            <v>LUISBURGO</v>
          </cell>
          <cell r="C1132" t="str">
            <v>MG</v>
          </cell>
          <cell r="D1132">
            <v>2327</v>
          </cell>
          <cell r="E1132">
            <v>1166284</v>
          </cell>
        </row>
        <row r="1133">
          <cell r="A1133">
            <v>315110</v>
          </cell>
          <cell r="B1133" t="str">
            <v>PIRAPETINGA</v>
          </cell>
          <cell r="C1133" t="str">
            <v>MG</v>
          </cell>
          <cell r="D1133">
            <v>68</v>
          </cell>
          <cell r="E1133">
            <v>501520</v>
          </cell>
        </row>
        <row r="1134">
          <cell r="A1134">
            <v>312640</v>
          </cell>
          <cell r="B1134" t="str">
            <v>FORTUNA DE MINAS</v>
          </cell>
          <cell r="C1134" t="str">
            <v>MG</v>
          </cell>
          <cell r="D1134">
            <v>35405</v>
          </cell>
          <cell r="E1134">
            <v>1010545</v>
          </cell>
        </row>
        <row r="1135">
          <cell r="A1135">
            <v>315765</v>
          </cell>
          <cell r="B1135" t="str">
            <v>SANTA HELENA DE MINAS</v>
          </cell>
          <cell r="C1135" t="str">
            <v>MG</v>
          </cell>
          <cell r="D1135">
            <v>5400</v>
          </cell>
          <cell r="E1135">
            <v>282144</v>
          </cell>
        </row>
        <row r="1136">
          <cell r="A1136">
            <v>430192</v>
          </cell>
          <cell r="B1136" t="str">
            <v>BARRA DO RIO AZUL</v>
          </cell>
          <cell r="C1136" t="str">
            <v>RS</v>
          </cell>
          <cell r="D1136">
            <v>255</v>
          </cell>
          <cell r="E1136">
            <v>271125</v>
          </cell>
        </row>
        <row r="1137">
          <cell r="A1137">
            <v>310140</v>
          </cell>
          <cell r="B1137" t="str">
            <v>ALBERTINA</v>
          </cell>
          <cell r="C1137" t="str">
            <v>MG</v>
          </cell>
          <cell r="D1137">
            <v>2195</v>
          </cell>
          <cell r="E1137">
            <v>733021</v>
          </cell>
        </row>
        <row r="1138">
          <cell r="A1138">
            <v>314540</v>
          </cell>
          <cell r="B1138" t="str">
            <v>OLARIA</v>
          </cell>
          <cell r="C1138" t="str">
            <v>MG</v>
          </cell>
          <cell r="D1138">
            <v>1980</v>
          </cell>
          <cell r="E1138">
            <v>660277</v>
          </cell>
        </row>
        <row r="1139">
          <cell r="A1139">
            <v>316780</v>
          </cell>
          <cell r="B1139" t="str">
            <v>SOLEDADE DE MINAS</v>
          </cell>
          <cell r="C1139" t="str">
            <v>MG</v>
          </cell>
          <cell r="E1139">
            <v>5079386</v>
          </cell>
        </row>
        <row r="1140">
          <cell r="A1140">
            <v>311880</v>
          </cell>
          <cell r="B1140" t="str">
            <v>CORACAO DE JESUS</v>
          </cell>
          <cell r="C1140" t="str">
            <v>MG</v>
          </cell>
          <cell r="D1140">
            <v>9643</v>
          </cell>
          <cell r="E1140">
            <v>1648258</v>
          </cell>
        </row>
        <row r="1141">
          <cell r="A1141">
            <v>420475</v>
          </cell>
          <cell r="B1141" t="str">
            <v>CUNHATAI</v>
          </cell>
          <cell r="C1141" t="str">
            <v>SC</v>
          </cell>
          <cell r="E1141">
            <v>163072</v>
          </cell>
        </row>
        <row r="1142">
          <cell r="A1142">
            <v>311250</v>
          </cell>
          <cell r="B1142" t="str">
            <v>CAPIM BRANCO</v>
          </cell>
          <cell r="C1142" t="str">
            <v>MG</v>
          </cell>
          <cell r="D1142">
            <v>17839</v>
          </cell>
          <cell r="E1142">
            <v>2312098</v>
          </cell>
        </row>
        <row r="1143">
          <cell r="A1143">
            <v>313820</v>
          </cell>
          <cell r="B1143" t="str">
            <v>LAVRAS</v>
          </cell>
          <cell r="C1143" t="str">
            <v>MG</v>
          </cell>
          <cell r="D1143">
            <v>1218</v>
          </cell>
          <cell r="E1143">
            <v>34278512</v>
          </cell>
        </row>
        <row r="1144">
          <cell r="A1144">
            <v>310660</v>
          </cell>
          <cell r="B1144" t="str">
            <v>BERTOPOLIS</v>
          </cell>
          <cell r="C1144" t="str">
            <v>MG</v>
          </cell>
          <cell r="D1144">
            <v>6042</v>
          </cell>
          <cell r="E1144">
            <v>555636</v>
          </cell>
        </row>
        <row r="1145">
          <cell r="A1145">
            <v>120040</v>
          </cell>
          <cell r="B1145" t="str">
            <v>RIO BRANCO</v>
          </cell>
          <cell r="C1145" t="str">
            <v>AC</v>
          </cell>
          <cell r="D1145">
            <v>3980</v>
          </cell>
          <cell r="E1145">
            <v>21019833</v>
          </cell>
          <cell r="F1145">
            <v>213</v>
          </cell>
          <cell r="G1145">
            <v>1223488</v>
          </cell>
        </row>
        <row r="1146">
          <cell r="A1146">
            <v>311850</v>
          </cell>
          <cell r="B1146" t="str">
            <v>CONSOLACAO</v>
          </cell>
          <cell r="C1146" t="str">
            <v>MG</v>
          </cell>
          <cell r="D1146">
            <v>72456</v>
          </cell>
          <cell r="E1146">
            <v>2894757</v>
          </cell>
        </row>
        <row r="1147">
          <cell r="A1147">
            <v>310880</v>
          </cell>
          <cell r="B1147" t="str">
            <v>BRAUNAS</v>
          </cell>
          <cell r="C1147" t="str">
            <v>MG</v>
          </cell>
          <cell r="D1147">
            <v>2</v>
          </cell>
          <cell r="E1147">
            <v>524515</v>
          </cell>
        </row>
        <row r="1148">
          <cell r="A1148">
            <v>500515</v>
          </cell>
          <cell r="B1148" t="str">
            <v>JUTI</v>
          </cell>
          <cell r="C1148" t="str">
            <v>MS</v>
          </cell>
          <cell r="D1148">
            <v>3743</v>
          </cell>
          <cell r="E1148">
            <v>272768</v>
          </cell>
        </row>
        <row r="1149">
          <cell r="A1149">
            <v>312700</v>
          </cell>
          <cell r="B1149" t="str">
            <v>FRONTEIRA</v>
          </cell>
          <cell r="C1149" t="str">
            <v>MG</v>
          </cell>
          <cell r="D1149">
            <v>4994</v>
          </cell>
          <cell r="E1149">
            <v>2143084</v>
          </cell>
        </row>
        <row r="1150">
          <cell r="A1150">
            <v>314875</v>
          </cell>
          <cell r="B1150" t="str">
            <v>PEDRA BONITA</v>
          </cell>
          <cell r="C1150" t="str">
            <v>MG</v>
          </cell>
          <cell r="D1150">
            <v>85624</v>
          </cell>
          <cell r="E1150">
            <v>1403011</v>
          </cell>
        </row>
        <row r="1151">
          <cell r="A1151">
            <v>313160</v>
          </cell>
          <cell r="B1151" t="str">
            <v>IRAI DE MINAS</v>
          </cell>
          <cell r="C1151" t="str">
            <v>MG</v>
          </cell>
          <cell r="D1151">
            <v>6945</v>
          </cell>
          <cell r="E1151">
            <v>392431</v>
          </cell>
        </row>
        <row r="1152">
          <cell r="A1152">
            <v>421490</v>
          </cell>
          <cell r="B1152" t="str">
            <v>RIO FORTUNA</v>
          </cell>
          <cell r="C1152" t="str">
            <v>SC</v>
          </cell>
          <cell r="E1152">
            <v>302336</v>
          </cell>
        </row>
        <row r="1153">
          <cell r="A1153">
            <v>316840</v>
          </cell>
          <cell r="B1153" t="str">
            <v>TARUMIRIM</v>
          </cell>
          <cell r="C1153" t="str">
            <v>MG</v>
          </cell>
          <cell r="D1153">
            <v>175746</v>
          </cell>
          <cell r="E1153">
            <v>848454</v>
          </cell>
        </row>
        <row r="1154">
          <cell r="A1154">
            <v>431142</v>
          </cell>
          <cell r="B1154" t="str">
            <v>LAJEADO DO BUGRE</v>
          </cell>
          <cell r="C1154" t="str">
            <v>RS</v>
          </cell>
          <cell r="D1154">
            <v>5487</v>
          </cell>
          <cell r="E1154">
            <v>56312</v>
          </cell>
        </row>
        <row r="1155">
          <cell r="A1155">
            <v>315727</v>
          </cell>
          <cell r="B1155" t="str">
            <v>SANTA BARBARA DO MONTE VERDE</v>
          </cell>
          <cell r="C1155" t="str">
            <v>MG</v>
          </cell>
          <cell r="D1155">
            <v>1308</v>
          </cell>
          <cell r="E1155">
            <v>665650</v>
          </cell>
        </row>
        <row r="1156">
          <cell r="A1156">
            <v>320060</v>
          </cell>
          <cell r="B1156" t="str">
            <v>ARACRUZ</v>
          </cell>
          <cell r="C1156" t="str">
            <v>ES</v>
          </cell>
          <cell r="D1156">
            <v>10</v>
          </cell>
        </row>
        <row r="1157">
          <cell r="A1157">
            <v>311890</v>
          </cell>
          <cell r="B1157" t="str">
            <v>CORDISBURGO</v>
          </cell>
          <cell r="C1157" t="str">
            <v>MG</v>
          </cell>
          <cell r="D1157">
            <v>11576</v>
          </cell>
          <cell r="E1157">
            <v>2724127</v>
          </cell>
        </row>
        <row r="1158">
          <cell r="A1158">
            <v>420757</v>
          </cell>
          <cell r="B1158" t="str">
            <v>IOMERE</v>
          </cell>
          <cell r="C1158" t="str">
            <v>SC</v>
          </cell>
          <cell r="D1158">
            <v>24</v>
          </cell>
          <cell r="E1158">
            <v>344031</v>
          </cell>
        </row>
        <row r="1159">
          <cell r="A1159">
            <v>312490</v>
          </cell>
          <cell r="B1159" t="str">
            <v>EUGENOPOLIS</v>
          </cell>
          <cell r="C1159" t="str">
            <v>MG</v>
          </cell>
          <cell r="D1159">
            <v>23928</v>
          </cell>
          <cell r="E1159">
            <v>449248</v>
          </cell>
        </row>
        <row r="1160">
          <cell r="A1160">
            <v>352830</v>
          </cell>
          <cell r="B1160" t="str">
            <v>MAGDA</v>
          </cell>
          <cell r="C1160" t="str">
            <v>SP</v>
          </cell>
        </row>
        <row r="1161">
          <cell r="A1161">
            <v>310650</v>
          </cell>
          <cell r="B1161" t="str">
            <v>BERILO</v>
          </cell>
          <cell r="C1161" t="str">
            <v>MG</v>
          </cell>
          <cell r="D1161">
            <v>34547</v>
          </cell>
          <cell r="E1161">
            <v>1114992</v>
          </cell>
        </row>
        <row r="1162">
          <cell r="A1162">
            <v>315580</v>
          </cell>
          <cell r="B1162" t="str">
            <v>RIO POMBA</v>
          </cell>
          <cell r="C1162" t="str">
            <v>MG</v>
          </cell>
          <cell r="D1162">
            <v>7347</v>
          </cell>
          <cell r="E1162">
            <v>934968</v>
          </cell>
        </row>
        <row r="1163">
          <cell r="A1163">
            <v>421810</v>
          </cell>
          <cell r="B1163" t="str">
            <v>TIMBE DO SUL</v>
          </cell>
          <cell r="C1163" t="str">
            <v>SC</v>
          </cell>
          <cell r="D1163">
            <v>188</v>
          </cell>
          <cell r="E1163">
            <v>466549</v>
          </cell>
        </row>
        <row r="1164">
          <cell r="A1164">
            <v>310970</v>
          </cell>
          <cell r="B1164" t="str">
            <v>CACHOEIRA DE MINAS</v>
          </cell>
          <cell r="C1164" t="str">
            <v>MG</v>
          </cell>
          <cell r="E1164">
            <v>66543</v>
          </cell>
        </row>
        <row r="1165">
          <cell r="A1165">
            <v>316100</v>
          </cell>
          <cell r="B1165" t="str">
            <v>SAO DOMINGOS DO PRATA</v>
          </cell>
          <cell r="C1165" t="str">
            <v>MG</v>
          </cell>
          <cell r="D1165">
            <v>74217</v>
          </cell>
          <cell r="E1165">
            <v>653164</v>
          </cell>
        </row>
        <row r="1166">
          <cell r="A1166">
            <v>311995</v>
          </cell>
          <cell r="B1166" t="str">
            <v>CORREGO FUNDO</v>
          </cell>
          <cell r="C1166" t="str">
            <v>MG</v>
          </cell>
          <cell r="D1166">
            <v>50053</v>
          </cell>
          <cell r="E1166">
            <v>678244</v>
          </cell>
        </row>
        <row r="1167">
          <cell r="A1167">
            <v>421440</v>
          </cell>
          <cell r="B1167" t="str">
            <v>RIO DAS ANTAS</v>
          </cell>
          <cell r="C1167" t="str">
            <v>SC</v>
          </cell>
        </row>
        <row r="1168">
          <cell r="A1168">
            <v>312330</v>
          </cell>
          <cell r="B1168" t="str">
            <v>DORES DO TURVO</v>
          </cell>
          <cell r="C1168" t="str">
            <v>MG</v>
          </cell>
          <cell r="D1168">
            <v>255</v>
          </cell>
          <cell r="E1168">
            <v>339836</v>
          </cell>
        </row>
        <row r="1169">
          <cell r="A1169">
            <v>316740</v>
          </cell>
          <cell r="B1169" t="str">
            <v>SILVIANOPOLIS</v>
          </cell>
          <cell r="C1169" t="str">
            <v>MG</v>
          </cell>
          <cell r="D1169">
            <v>19356</v>
          </cell>
          <cell r="E1169">
            <v>775039</v>
          </cell>
        </row>
        <row r="1170">
          <cell r="A1170">
            <v>316257</v>
          </cell>
          <cell r="B1170" t="str">
            <v>SAO JOAO DO MANTENINHA</v>
          </cell>
          <cell r="C1170" t="str">
            <v>MG</v>
          </cell>
          <cell r="D1170">
            <v>79857</v>
          </cell>
          <cell r="E1170">
            <v>1206690</v>
          </cell>
        </row>
        <row r="1171">
          <cell r="A1171">
            <v>311480</v>
          </cell>
          <cell r="B1171" t="str">
            <v>CARVALHOS</v>
          </cell>
          <cell r="C1171" t="str">
            <v>MG</v>
          </cell>
          <cell r="D1171">
            <v>8211</v>
          </cell>
          <cell r="E1171">
            <v>224991</v>
          </cell>
        </row>
        <row r="1172">
          <cell r="A1172">
            <v>352740</v>
          </cell>
          <cell r="B1172" t="str">
            <v>LUCELIA</v>
          </cell>
          <cell r="C1172" t="str">
            <v>SP</v>
          </cell>
          <cell r="D1172">
            <v>4208</v>
          </cell>
          <cell r="F1172">
            <v>5643</v>
          </cell>
        </row>
        <row r="1173">
          <cell r="A1173">
            <v>315800</v>
          </cell>
          <cell r="B1173" t="str">
            <v>SANTA MARIA DE ITABIRA</v>
          </cell>
          <cell r="C1173" t="str">
            <v>MG</v>
          </cell>
          <cell r="D1173">
            <v>9610</v>
          </cell>
          <cell r="E1173">
            <v>590806</v>
          </cell>
        </row>
        <row r="1174">
          <cell r="A1174">
            <v>310825</v>
          </cell>
          <cell r="B1174" t="str">
            <v>BONITO DE MINAS</v>
          </cell>
          <cell r="C1174" t="str">
            <v>MG</v>
          </cell>
          <cell r="D1174">
            <v>23408</v>
          </cell>
          <cell r="E1174">
            <v>845093</v>
          </cell>
        </row>
        <row r="1175">
          <cell r="A1175">
            <v>315500</v>
          </cell>
          <cell r="B1175" t="str">
            <v>RIO DOCE</v>
          </cell>
          <cell r="C1175" t="str">
            <v>MG</v>
          </cell>
          <cell r="E1175">
            <v>339788</v>
          </cell>
        </row>
        <row r="1176">
          <cell r="A1176">
            <v>312610</v>
          </cell>
          <cell r="B1176" t="str">
            <v>FORMIGA</v>
          </cell>
          <cell r="C1176" t="str">
            <v>MG</v>
          </cell>
          <cell r="D1176">
            <v>7882</v>
          </cell>
          <cell r="E1176">
            <v>503316</v>
          </cell>
        </row>
        <row r="1177">
          <cell r="A1177">
            <v>313490</v>
          </cell>
          <cell r="B1177" t="str">
            <v>JACUTINGA</v>
          </cell>
          <cell r="C1177" t="str">
            <v>MG</v>
          </cell>
          <cell r="D1177">
            <v>60430</v>
          </cell>
          <cell r="E1177">
            <v>8750223</v>
          </cell>
        </row>
        <row r="1178">
          <cell r="A1178">
            <v>313370</v>
          </cell>
          <cell r="B1178" t="str">
            <v>ITATIAIUCU</v>
          </cell>
          <cell r="C1178" t="str">
            <v>MG</v>
          </cell>
          <cell r="D1178">
            <v>39153</v>
          </cell>
          <cell r="E1178">
            <v>6193980</v>
          </cell>
        </row>
        <row r="1179">
          <cell r="A1179">
            <v>316500</v>
          </cell>
          <cell r="B1179" t="str">
            <v>SAO TIAGO</v>
          </cell>
          <cell r="C1179" t="str">
            <v>MG</v>
          </cell>
          <cell r="D1179">
            <v>82812</v>
          </cell>
          <cell r="E1179">
            <v>623879</v>
          </cell>
        </row>
        <row r="1180">
          <cell r="A1180">
            <v>315330</v>
          </cell>
          <cell r="B1180" t="str">
            <v>PRESIDENTE KUBITSCHEK</v>
          </cell>
          <cell r="C1180" t="str">
            <v>MG</v>
          </cell>
          <cell r="D1180">
            <v>30685</v>
          </cell>
          <cell r="E1180">
            <v>456302</v>
          </cell>
        </row>
        <row r="1181">
          <cell r="A1181">
            <v>431470</v>
          </cell>
          <cell r="B1181" t="str">
            <v>PLANALTO</v>
          </cell>
          <cell r="C1181" t="str">
            <v>RS</v>
          </cell>
        </row>
        <row r="1182">
          <cell r="A1182">
            <v>310860</v>
          </cell>
          <cell r="B1182" t="str">
            <v>BRASILIA DE MINAS</v>
          </cell>
          <cell r="C1182" t="str">
            <v>MG</v>
          </cell>
          <cell r="D1182">
            <v>45133</v>
          </cell>
          <cell r="E1182">
            <v>998869</v>
          </cell>
        </row>
        <row r="1183">
          <cell r="A1183">
            <v>316520</v>
          </cell>
          <cell r="B1183" t="str">
            <v>SAO THOME DAS LETRAS</v>
          </cell>
          <cell r="C1183" t="str">
            <v>MG</v>
          </cell>
          <cell r="D1183">
            <v>44118</v>
          </cell>
          <cell r="E1183">
            <v>469937</v>
          </cell>
        </row>
        <row r="1184">
          <cell r="A1184">
            <v>350080</v>
          </cell>
          <cell r="B1184" t="str">
            <v>ALFREDO MARCONDES</v>
          </cell>
          <cell r="C1184" t="str">
            <v>SP</v>
          </cell>
        </row>
        <row r="1185">
          <cell r="A1185">
            <v>312733</v>
          </cell>
          <cell r="B1185" t="str">
            <v>GAMELEIRAS</v>
          </cell>
          <cell r="C1185" t="str">
            <v>MG</v>
          </cell>
          <cell r="D1185">
            <v>1</v>
          </cell>
          <cell r="E1185">
            <v>1078853</v>
          </cell>
        </row>
        <row r="1186">
          <cell r="A1186">
            <v>411360</v>
          </cell>
          <cell r="B1186" t="str">
            <v>LOBATO</v>
          </cell>
          <cell r="C1186" t="str">
            <v>PR</v>
          </cell>
          <cell r="D1186">
            <v>496</v>
          </cell>
          <cell r="E1186">
            <v>391722</v>
          </cell>
        </row>
        <row r="1187">
          <cell r="A1187">
            <v>510792</v>
          </cell>
          <cell r="B1187" t="str">
            <v>SORRISO</v>
          </cell>
          <cell r="C1187" t="str">
            <v>MT</v>
          </cell>
          <cell r="E1187">
            <v>32492</v>
          </cell>
        </row>
        <row r="1188">
          <cell r="A1188">
            <v>314040</v>
          </cell>
          <cell r="B1188" t="str">
            <v>MARMELOPOLIS</v>
          </cell>
          <cell r="C1188" t="str">
            <v>MG</v>
          </cell>
          <cell r="D1188">
            <v>1929</v>
          </cell>
          <cell r="E1188">
            <v>2845347</v>
          </cell>
        </row>
        <row r="1189">
          <cell r="A1189">
            <v>310205</v>
          </cell>
          <cell r="B1189" t="str">
            <v>ALTO CAPARAO</v>
          </cell>
          <cell r="C1189" t="str">
            <v>MG</v>
          </cell>
          <cell r="D1189">
            <v>19826</v>
          </cell>
          <cell r="E1189">
            <v>316530</v>
          </cell>
        </row>
        <row r="1190">
          <cell r="A1190">
            <v>312920</v>
          </cell>
          <cell r="B1190" t="str">
            <v>HELIODORA</v>
          </cell>
          <cell r="C1190" t="str">
            <v>MG</v>
          </cell>
          <cell r="D1190">
            <v>1040</v>
          </cell>
          <cell r="E1190">
            <v>564830</v>
          </cell>
        </row>
        <row r="1191">
          <cell r="A1191">
            <v>317140</v>
          </cell>
          <cell r="B1191" t="str">
            <v>VIEIRAS</v>
          </cell>
          <cell r="C1191" t="str">
            <v>MG</v>
          </cell>
          <cell r="D1191">
            <v>90</v>
          </cell>
          <cell r="E1191">
            <v>3473875</v>
          </cell>
        </row>
        <row r="1192">
          <cell r="A1192">
            <v>316880</v>
          </cell>
          <cell r="B1192" t="str">
            <v>TIRADENTES</v>
          </cell>
          <cell r="C1192" t="str">
            <v>MG</v>
          </cell>
          <cell r="D1192">
            <v>73432</v>
          </cell>
          <cell r="E1192">
            <v>388743</v>
          </cell>
        </row>
        <row r="1193">
          <cell r="A1193">
            <v>314740</v>
          </cell>
          <cell r="B1193" t="str">
            <v>PARAOPEBA</v>
          </cell>
          <cell r="C1193" t="str">
            <v>MG</v>
          </cell>
          <cell r="D1193">
            <v>6000</v>
          </cell>
          <cell r="E1193">
            <v>1397783</v>
          </cell>
        </row>
        <row r="1194">
          <cell r="A1194">
            <v>421060</v>
          </cell>
          <cell r="B1194" t="str">
            <v>MASSARANDUBA</v>
          </cell>
          <cell r="C1194" t="str">
            <v>SC</v>
          </cell>
          <cell r="D1194">
            <v>340528</v>
          </cell>
          <cell r="E1194">
            <v>910166</v>
          </cell>
          <cell r="F1194">
            <v>86985</v>
          </cell>
        </row>
        <row r="1195">
          <cell r="A1195">
            <v>316105</v>
          </cell>
          <cell r="B1195" t="str">
            <v>SAO FELIX DE MINAS</v>
          </cell>
          <cell r="C1195" t="str">
            <v>MG</v>
          </cell>
          <cell r="D1195">
            <v>31613</v>
          </cell>
          <cell r="E1195">
            <v>605364</v>
          </cell>
        </row>
        <row r="1196">
          <cell r="A1196">
            <v>312737</v>
          </cell>
          <cell r="B1196" t="str">
            <v>GOIABEIRA</v>
          </cell>
          <cell r="C1196" t="str">
            <v>MG</v>
          </cell>
          <cell r="E1196">
            <v>194149</v>
          </cell>
        </row>
        <row r="1197">
          <cell r="A1197">
            <v>313507</v>
          </cell>
          <cell r="B1197" t="str">
            <v>JAMPRUCA</v>
          </cell>
          <cell r="C1197" t="str">
            <v>MG</v>
          </cell>
          <cell r="D1197">
            <v>4179</v>
          </cell>
          <cell r="E1197">
            <v>162376</v>
          </cell>
        </row>
        <row r="1198">
          <cell r="A1198">
            <v>316860</v>
          </cell>
          <cell r="B1198" t="str">
            <v>TEOFILO OTONI</v>
          </cell>
          <cell r="C1198" t="str">
            <v>MG</v>
          </cell>
          <cell r="D1198">
            <v>408652</v>
          </cell>
          <cell r="E1198">
            <v>61322916</v>
          </cell>
        </row>
        <row r="1199">
          <cell r="A1199">
            <v>500793</v>
          </cell>
          <cell r="B1199" t="str">
            <v>SONORA</v>
          </cell>
          <cell r="C1199" t="str">
            <v>MS</v>
          </cell>
          <cell r="D1199">
            <v>41</v>
          </cell>
          <cell r="E1199">
            <v>152258</v>
          </cell>
          <cell r="G1199">
            <v>229391</v>
          </cell>
        </row>
        <row r="1200">
          <cell r="A1200">
            <v>316294</v>
          </cell>
          <cell r="B1200" t="str">
            <v>SAO JOSE DA BARRA</v>
          </cell>
          <cell r="C1200" t="str">
            <v>MG</v>
          </cell>
          <cell r="D1200">
            <v>448</v>
          </cell>
          <cell r="E1200">
            <v>990109</v>
          </cell>
        </row>
        <row r="1201">
          <cell r="A1201">
            <v>314520</v>
          </cell>
          <cell r="B1201" t="str">
            <v>NOVA SERRANA</v>
          </cell>
          <cell r="C1201" t="str">
            <v>MG</v>
          </cell>
          <cell r="D1201">
            <v>2145992</v>
          </cell>
          <cell r="E1201">
            <v>3916911</v>
          </cell>
        </row>
        <row r="1202">
          <cell r="A1202">
            <v>316530</v>
          </cell>
          <cell r="B1202" t="str">
            <v>SAO VICENTE DE MINAS</v>
          </cell>
          <cell r="C1202" t="str">
            <v>MG</v>
          </cell>
          <cell r="D1202">
            <v>239</v>
          </cell>
          <cell r="E1202">
            <v>342773</v>
          </cell>
        </row>
        <row r="1203">
          <cell r="A1203">
            <v>420670</v>
          </cell>
          <cell r="B1203" t="str">
            <v>HERVAL D'OESTE</v>
          </cell>
          <cell r="C1203" t="str">
            <v>SC</v>
          </cell>
        </row>
        <row r="1204">
          <cell r="A1204">
            <v>421870</v>
          </cell>
          <cell r="B1204" t="str">
            <v>TUBARAO</v>
          </cell>
          <cell r="C1204" t="str">
            <v>SC</v>
          </cell>
          <cell r="D1204">
            <v>39220</v>
          </cell>
          <cell r="E1204">
            <v>4672390</v>
          </cell>
        </row>
        <row r="1205">
          <cell r="A1205">
            <v>314500</v>
          </cell>
          <cell r="B1205" t="str">
            <v>NOVA PONTE</v>
          </cell>
          <cell r="C1205" t="str">
            <v>MG</v>
          </cell>
          <cell r="D1205">
            <v>10522</v>
          </cell>
          <cell r="E1205">
            <v>499458</v>
          </cell>
        </row>
        <row r="1206">
          <cell r="A1206">
            <v>315430</v>
          </cell>
          <cell r="B1206" t="str">
            <v>RESPLENDOR</v>
          </cell>
          <cell r="C1206" t="str">
            <v>MG</v>
          </cell>
          <cell r="D1206">
            <v>142650</v>
          </cell>
          <cell r="E1206">
            <v>2380066</v>
          </cell>
        </row>
        <row r="1207">
          <cell r="A1207">
            <v>421830</v>
          </cell>
          <cell r="B1207" t="str">
            <v>TRES BARRAS</v>
          </cell>
          <cell r="C1207" t="str">
            <v>SC</v>
          </cell>
        </row>
        <row r="1208">
          <cell r="A1208">
            <v>313100</v>
          </cell>
          <cell r="B1208" t="str">
            <v>INHAUMA</v>
          </cell>
          <cell r="C1208" t="str">
            <v>MG</v>
          </cell>
          <cell r="D1208">
            <v>20</v>
          </cell>
          <cell r="E1208">
            <v>368629</v>
          </cell>
        </row>
        <row r="1209">
          <cell r="A1209">
            <v>313360</v>
          </cell>
          <cell r="B1209" t="str">
            <v>ITAPEVA</v>
          </cell>
          <cell r="C1209" t="str">
            <v>MG</v>
          </cell>
          <cell r="E1209">
            <v>3756427</v>
          </cell>
        </row>
        <row r="1210">
          <cell r="A1210">
            <v>313050</v>
          </cell>
          <cell r="B1210" t="str">
            <v>ILICINEA</v>
          </cell>
          <cell r="C1210" t="str">
            <v>MG</v>
          </cell>
          <cell r="D1210">
            <v>6038</v>
          </cell>
          <cell r="E1210">
            <v>425783</v>
          </cell>
        </row>
        <row r="1211">
          <cell r="A1211">
            <v>311280</v>
          </cell>
          <cell r="B1211" t="str">
            <v>CAPITOLIO</v>
          </cell>
          <cell r="C1211" t="str">
            <v>MG</v>
          </cell>
          <cell r="D1211">
            <v>1513</v>
          </cell>
          <cell r="E1211">
            <v>341150</v>
          </cell>
        </row>
        <row r="1212">
          <cell r="A1212">
            <v>354610</v>
          </cell>
          <cell r="B1212" t="str">
            <v>SANTA CLARA D'OESTE</v>
          </cell>
          <cell r="C1212" t="str">
            <v>SP</v>
          </cell>
          <cell r="D1212">
            <v>235</v>
          </cell>
          <cell r="E1212">
            <v>330400</v>
          </cell>
          <cell r="G1212">
            <v>336435</v>
          </cell>
        </row>
        <row r="1213">
          <cell r="A1213">
            <v>314240</v>
          </cell>
          <cell r="B1213" t="str">
            <v>MOEMA</v>
          </cell>
          <cell r="C1213" t="str">
            <v>MG</v>
          </cell>
          <cell r="E1213">
            <v>293548</v>
          </cell>
        </row>
        <row r="1214">
          <cell r="A1214">
            <v>320530</v>
          </cell>
          <cell r="B1214" t="str">
            <v>VITORIA</v>
          </cell>
          <cell r="C1214" t="str">
            <v>ES</v>
          </cell>
          <cell r="E1214">
            <v>7775721</v>
          </cell>
        </row>
        <row r="1215">
          <cell r="A1215">
            <v>314300</v>
          </cell>
          <cell r="B1215" t="str">
            <v>MONTE BELO</v>
          </cell>
          <cell r="C1215" t="str">
            <v>MG</v>
          </cell>
          <cell r="D1215">
            <v>105</v>
          </cell>
          <cell r="E1215">
            <v>282974</v>
          </cell>
        </row>
        <row r="1216">
          <cell r="A1216">
            <v>315920</v>
          </cell>
          <cell r="B1216" t="str">
            <v>SANTA RITA DE CALDAS</v>
          </cell>
          <cell r="C1216" t="str">
            <v>MG</v>
          </cell>
          <cell r="D1216">
            <v>2426084</v>
          </cell>
          <cell r="E1216">
            <v>1600577</v>
          </cell>
        </row>
        <row r="1217">
          <cell r="A1217">
            <v>315570</v>
          </cell>
          <cell r="B1217" t="str">
            <v>RIO PIRACICABA</v>
          </cell>
          <cell r="C1217" t="str">
            <v>MG</v>
          </cell>
          <cell r="D1217">
            <v>129770</v>
          </cell>
          <cell r="E1217">
            <v>1376374</v>
          </cell>
        </row>
        <row r="1218">
          <cell r="A1218">
            <v>421715</v>
          </cell>
          <cell r="B1218" t="str">
            <v>SAO MIGUEL DA BOA VISTA</v>
          </cell>
          <cell r="C1218" t="str">
            <v>SC</v>
          </cell>
          <cell r="D1218">
            <v>1885</v>
          </cell>
          <cell r="E1218">
            <v>373872</v>
          </cell>
          <cell r="G1218">
            <v>341674</v>
          </cell>
        </row>
        <row r="1219">
          <cell r="A1219">
            <v>421880</v>
          </cell>
          <cell r="B1219" t="str">
            <v>TURVO</v>
          </cell>
          <cell r="C1219" t="str">
            <v>SC</v>
          </cell>
          <cell r="D1219">
            <v>96</v>
          </cell>
          <cell r="E1219">
            <v>1175943</v>
          </cell>
        </row>
        <row r="1220">
          <cell r="A1220">
            <v>316210</v>
          </cell>
          <cell r="B1220" t="str">
            <v>SAO GOTARDO</v>
          </cell>
          <cell r="C1220" t="str">
            <v>MG</v>
          </cell>
          <cell r="D1220">
            <v>21958</v>
          </cell>
          <cell r="E1220">
            <v>412482</v>
          </cell>
        </row>
        <row r="1221">
          <cell r="A1221">
            <v>314940</v>
          </cell>
          <cell r="B1221" t="str">
            <v>PEDRO TEIXEIRA</v>
          </cell>
          <cell r="C1221" t="str">
            <v>MG</v>
          </cell>
          <cell r="D1221">
            <v>4275</v>
          </cell>
          <cell r="E1221">
            <v>507864</v>
          </cell>
        </row>
        <row r="1222">
          <cell r="A1222">
            <v>411630</v>
          </cell>
          <cell r="B1222" t="str">
            <v>MUNHOZ DE MELO</v>
          </cell>
          <cell r="C1222" t="str">
            <v>PR</v>
          </cell>
        </row>
        <row r="1223">
          <cell r="A1223">
            <v>316950</v>
          </cell>
          <cell r="B1223" t="str">
            <v>TUMIRITINGA</v>
          </cell>
          <cell r="C1223" t="str">
            <v>MG</v>
          </cell>
          <cell r="D1223">
            <v>842591</v>
          </cell>
          <cell r="E1223">
            <v>177657</v>
          </cell>
        </row>
        <row r="1224">
          <cell r="A1224">
            <v>310310</v>
          </cell>
          <cell r="B1224" t="str">
            <v>ANTONIO PRADO DE MINAS</v>
          </cell>
          <cell r="C1224" t="str">
            <v>MG</v>
          </cell>
          <cell r="D1224">
            <v>2500</v>
          </cell>
          <cell r="E1224">
            <v>1486078</v>
          </cell>
        </row>
        <row r="1225">
          <cell r="A1225">
            <v>421900</v>
          </cell>
          <cell r="B1225" t="str">
            <v>URUSSANGA</v>
          </cell>
          <cell r="C1225" t="str">
            <v>SC</v>
          </cell>
        </row>
        <row r="1226">
          <cell r="A1226">
            <v>316980</v>
          </cell>
          <cell r="B1226" t="str">
            <v>TURVOLANDIA</v>
          </cell>
          <cell r="C1226" t="str">
            <v>MG</v>
          </cell>
          <cell r="D1226">
            <v>7534</v>
          </cell>
          <cell r="E1226">
            <v>741460</v>
          </cell>
        </row>
        <row r="1227">
          <cell r="A1227">
            <v>315400</v>
          </cell>
          <cell r="B1227" t="str">
            <v>RAUL SOARES</v>
          </cell>
          <cell r="C1227" t="str">
            <v>MG</v>
          </cell>
          <cell r="D1227">
            <v>22302</v>
          </cell>
          <cell r="E1227">
            <v>1080454</v>
          </cell>
        </row>
        <row r="1228">
          <cell r="A1228">
            <v>420080</v>
          </cell>
          <cell r="B1228" t="str">
            <v>ANCHIETA</v>
          </cell>
          <cell r="C1228" t="str">
            <v>SC</v>
          </cell>
          <cell r="E1228">
            <v>895803</v>
          </cell>
        </row>
        <row r="1229">
          <cell r="A1229">
            <v>353510</v>
          </cell>
          <cell r="B1229" t="str">
            <v>PALMARES PAULISTA</v>
          </cell>
          <cell r="C1229" t="str">
            <v>SP</v>
          </cell>
          <cell r="D1229">
            <v>3350</v>
          </cell>
          <cell r="E1229">
            <v>59979</v>
          </cell>
        </row>
        <row r="1230">
          <cell r="A1230">
            <v>351100</v>
          </cell>
          <cell r="B1230" t="str">
            <v>CASTILHO</v>
          </cell>
          <cell r="C1230" t="str">
            <v>SP</v>
          </cell>
          <cell r="G1230">
            <v>176283</v>
          </cell>
        </row>
        <row r="1231">
          <cell r="A1231">
            <v>431337</v>
          </cell>
          <cell r="B1231" t="str">
            <v>NOVA SANTA RITA</v>
          </cell>
          <cell r="C1231" t="str">
            <v>RS</v>
          </cell>
          <cell r="D1231">
            <v>318472</v>
          </cell>
          <cell r="E1231">
            <v>1315927</v>
          </cell>
        </row>
        <row r="1232">
          <cell r="A1232">
            <v>314190</v>
          </cell>
          <cell r="B1232" t="str">
            <v>MINDURI</v>
          </cell>
          <cell r="C1232" t="str">
            <v>MG</v>
          </cell>
          <cell r="D1232">
            <v>507</v>
          </cell>
          <cell r="E1232">
            <v>178799</v>
          </cell>
        </row>
        <row r="1233">
          <cell r="A1233">
            <v>312940</v>
          </cell>
          <cell r="B1233" t="str">
            <v>IBERTIOGA</v>
          </cell>
          <cell r="C1233" t="str">
            <v>MG</v>
          </cell>
          <cell r="D1233">
            <v>1162</v>
          </cell>
          <cell r="E1233">
            <v>459164</v>
          </cell>
        </row>
        <row r="1234">
          <cell r="A1234">
            <v>315470</v>
          </cell>
          <cell r="B1234" t="str">
            <v>RIBEIRAO VERMELHO</v>
          </cell>
          <cell r="C1234" t="str">
            <v>MG</v>
          </cell>
          <cell r="D1234">
            <v>327862</v>
          </cell>
          <cell r="E1234">
            <v>210710</v>
          </cell>
        </row>
        <row r="1235">
          <cell r="A1235">
            <v>315740</v>
          </cell>
          <cell r="B1235" t="str">
            <v>SANTA CRUZ DO ESCALVADO</v>
          </cell>
          <cell r="C1235" t="str">
            <v>MG</v>
          </cell>
          <cell r="D1235">
            <v>15893</v>
          </cell>
          <cell r="E1235">
            <v>1365582</v>
          </cell>
        </row>
        <row r="1236">
          <cell r="A1236">
            <v>312960</v>
          </cell>
          <cell r="B1236" t="str">
            <v>IBIAI</v>
          </cell>
          <cell r="C1236" t="str">
            <v>MG</v>
          </cell>
          <cell r="D1236">
            <v>35410</v>
          </cell>
          <cell r="E1236">
            <v>564869</v>
          </cell>
        </row>
        <row r="1237">
          <cell r="A1237">
            <v>420209</v>
          </cell>
          <cell r="B1237" t="str">
            <v>BARRA BONITA</v>
          </cell>
          <cell r="C1237" t="str">
            <v>SC</v>
          </cell>
          <cell r="E1237">
            <v>153583</v>
          </cell>
        </row>
        <row r="1238">
          <cell r="A1238">
            <v>421200</v>
          </cell>
          <cell r="B1238" t="str">
            <v>PALMA SOLA</v>
          </cell>
          <cell r="C1238" t="str">
            <v>SC</v>
          </cell>
          <cell r="D1238">
            <v>3510</v>
          </cell>
          <cell r="E1238">
            <v>667293</v>
          </cell>
          <cell r="G1238">
            <v>651646</v>
          </cell>
        </row>
        <row r="1239">
          <cell r="A1239">
            <v>312300</v>
          </cell>
          <cell r="B1239" t="str">
            <v>DORES DE CAMPOS</v>
          </cell>
          <cell r="C1239" t="str">
            <v>MG</v>
          </cell>
          <cell r="D1239">
            <v>869</v>
          </cell>
          <cell r="E1239">
            <v>291682</v>
          </cell>
        </row>
        <row r="1240">
          <cell r="A1240">
            <v>312352</v>
          </cell>
          <cell r="B1240" t="str">
            <v>DURANDE</v>
          </cell>
          <cell r="C1240" t="str">
            <v>MG</v>
          </cell>
          <cell r="D1240">
            <v>139274</v>
          </cell>
          <cell r="E1240">
            <v>1506800</v>
          </cell>
        </row>
        <row r="1241">
          <cell r="A1241">
            <v>315190</v>
          </cell>
          <cell r="B1241" t="str">
            <v>POCRANE</v>
          </cell>
          <cell r="C1241" t="str">
            <v>MG</v>
          </cell>
          <cell r="D1241">
            <v>921</v>
          </cell>
          <cell r="E1241">
            <v>194107</v>
          </cell>
        </row>
        <row r="1242">
          <cell r="A1242">
            <v>312440</v>
          </cell>
          <cell r="B1242" t="str">
            <v>ESPIRITO SANTO DO DOURADO</v>
          </cell>
          <cell r="C1242" t="str">
            <v>MG</v>
          </cell>
          <cell r="D1242">
            <v>900</v>
          </cell>
          <cell r="E1242">
            <v>433443</v>
          </cell>
        </row>
        <row r="1243">
          <cell r="A1243">
            <v>314420</v>
          </cell>
          <cell r="B1243" t="str">
            <v>NACIP RAYDAN</v>
          </cell>
          <cell r="C1243" t="str">
            <v>MG</v>
          </cell>
          <cell r="E1243">
            <v>996435</v>
          </cell>
        </row>
        <row r="1244">
          <cell r="A1244">
            <v>510320</v>
          </cell>
          <cell r="B1244" t="str">
            <v>COLIDER</v>
          </cell>
          <cell r="C1244" t="str">
            <v>MT</v>
          </cell>
        </row>
        <row r="1245">
          <cell r="A1245">
            <v>430340</v>
          </cell>
          <cell r="B1245" t="str">
            <v>CAICARA</v>
          </cell>
          <cell r="C1245" t="str">
            <v>RS</v>
          </cell>
        </row>
        <row r="1246">
          <cell r="A1246">
            <v>311545</v>
          </cell>
          <cell r="B1246" t="str">
            <v>CATUJI</v>
          </cell>
          <cell r="C1246" t="str">
            <v>MG</v>
          </cell>
          <cell r="E1246">
            <v>1042036</v>
          </cell>
        </row>
        <row r="1247">
          <cell r="A1247">
            <v>432020</v>
          </cell>
          <cell r="B1247" t="str">
            <v>SEBERI</v>
          </cell>
          <cell r="C1247" t="str">
            <v>RS</v>
          </cell>
          <cell r="E1247">
            <v>407712</v>
          </cell>
        </row>
        <row r="1248">
          <cell r="A1248">
            <v>353350</v>
          </cell>
          <cell r="B1248" t="str">
            <v>NOVO HORIZONTE</v>
          </cell>
          <cell r="C1248" t="str">
            <v>SP</v>
          </cell>
        </row>
        <row r="1249">
          <cell r="A1249">
            <v>311830</v>
          </cell>
          <cell r="B1249" t="str">
            <v>CONSELHEIRO LAFAIETE</v>
          </cell>
          <cell r="C1249" t="str">
            <v>MG</v>
          </cell>
          <cell r="D1249">
            <v>24780</v>
          </cell>
          <cell r="E1249">
            <v>27011947</v>
          </cell>
        </row>
        <row r="1250">
          <cell r="A1250">
            <v>317020</v>
          </cell>
          <cell r="B1250" t="str">
            <v>UBERLANDIA</v>
          </cell>
          <cell r="C1250" t="str">
            <v>MG</v>
          </cell>
          <cell r="D1250">
            <v>8261</v>
          </cell>
          <cell r="E1250">
            <v>23467073</v>
          </cell>
        </row>
        <row r="1251">
          <cell r="A1251">
            <v>311615</v>
          </cell>
          <cell r="B1251" t="str">
            <v>CHAPADA GAUCHA</v>
          </cell>
          <cell r="C1251" t="str">
            <v>MG</v>
          </cell>
          <cell r="D1251">
            <v>94685</v>
          </cell>
          <cell r="E1251">
            <v>893985</v>
          </cell>
        </row>
        <row r="1252">
          <cell r="A1252">
            <v>421875</v>
          </cell>
          <cell r="B1252" t="str">
            <v>TUNAPOLIS</v>
          </cell>
          <cell r="C1252" t="str">
            <v>SC</v>
          </cell>
          <cell r="E1252">
            <v>1406570</v>
          </cell>
        </row>
        <row r="1253">
          <cell r="A1253">
            <v>312245</v>
          </cell>
          <cell r="B1253" t="str">
            <v>DIVISOPOLIS</v>
          </cell>
          <cell r="C1253" t="str">
            <v>MG</v>
          </cell>
          <cell r="D1253">
            <v>60</v>
          </cell>
          <cell r="E1253">
            <v>955710</v>
          </cell>
        </row>
        <row r="1254">
          <cell r="A1254">
            <v>430810</v>
          </cell>
          <cell r="B1254" t="str">
            <v>FELIZ</v>
          </cell>
          <cell r="C1254" t="str">
            <v>RS</v>
          </cell>
          <cell r="D1254">
            <v>38</v>
          </cell>
          <cell r="E1254">
            <v>1003089</v>
          </cell>
          <cell r="G1254">
            <v>1444880</v>
          </cell>
        </row>
        <row r="1255">
          <cell r="A1255">
            <v>312880</v>
          </cell>
          <cell r="B1255" t="str">
            <v>GUIDOVAL</v>
          </cell>
          <cell r="C1255" t="str">
            <v>MG</v>
          </cell>
          <cell r="D1255">
            <v>2724</v>
          </cell>
          <cell r="E1255">
            <v>643789</v>
          </cell>
        </row>
        <row r="1256">
          <cell r="A1256">
            <v>350400</v>
          </cell>
          <cell r="B1256" t="str">
            <v>ASSIS</v>
          </cell>
          <cell r="C1256" t="str">
            <v>SP</v>
          </cell>
        </row>
        <row r="1257">
          <cell r="A1257">
            <v>420890</v>
          </cell>
          <cell r="B1257" t="str">
            <v>JARAGUA DO SUL</v>
          </cell>
          <cell r="C1257" t="str">
            <v>SC</v>
          </cell>
          <cell r="D1257">
            <v>3466285</v>
          </cell>
          <cell r="E1257">
            <v>4331847</v>
          </cell>
          <cell r="F1257">
            <v>780401</v>
          </cell>
        </row>
        <row r="1258">
          <cell r="A1258">
            <v>311310</v>
          </cell>
          <cell r="B1258" t="str">
            <v>CARANAIBA</v>
          </cell>
          <cell r="C1258" t="str">
            <v>MG</v>
          </cell>
          <cell r="D1258">
            <v>2555</v>
          </cell>
          <cell r="E1258">
            <v>445596</v>
          </cell>
        </row>
        <row r="1259">
          <cell r="A1259">
            <v>315100</v>
          </cell>
          <cell r="B1259" t="str">
            <v>PIRANGUINHO</v>
          </cell>
          <cell r="C1259" t="str">
            <v>MG</v>
          </cell>
          <cell r="D1259">
            <v>42581</v>
          </cell>
          <cell r="E1259">
            <v>2211315</v>
          </cell>
        </row>
        <row r="1260">
          <cell r="A1260">
            <v>351492</v>
          </cell>
          <cell r="B1260" t="str">
            <v>ELISIARIO</v>
          </cell>
          <cell r="C1260" t="str">
            <v>SP</v>
          </cell>
          <cell r="E1260">
            <v>57848</v>
          </cell>
        </row>
        <row r="1261">
          <cell r="A1261">
            <v>315080</v>
          </cell>
          <cell r="B1261" t="str">
            <v>PIRANGA</v>
          </cell>
          <cell r="C1261" t="str">
            <v>MG</v>
          </cell>
          <cell r="D1261">
            <v>214394</v>
          </cell>
          <cell r="E1261">
            <v>1006263</v>
          </cell>
        </row>
        <row r="1262">
          <cell r="A1262">
            <v>313150</v>
          </cell>
          <cell r="B1262" t="str">
            <v>IPUIUNA</v>
          </cell>
          <cell r="C1262" t="str">
            <v>MG</v>
          </cell>
          <cell r="D1262">
            <v>14696</v>
          </cell>
          <cell r="E1262">
            <v>291880</v>
          </cell>
        </row>
        <row r="1263">
          <cell r="A1263">
            <v>351020</v>
          </cell>
          <cell r="B1263" t="str">
            <v>CAPAO BONITO</v>
          </cell>
          <cell r="C1263" t="str">
            <v>SP</v>
          </cell>
          <cell r="D1263">
            <v>3197</v>
          </cell>
          <cell r="E1263">
            <v>1600260</v>
          </cell>
          <cell r="G1263">
            <v>402179</v>
          </cell>
        </row>
        <row r="1264">
          <cell r="A1264">
            <v>313970</v>
          </cell>
          <cell r="B1264" t="str">
            <v>MARAVILHAS</v>
          </cell>
          <cell r="C1264" t="str">
            <v>MG</v>
          </cell>
          <cell r="D1264">
            <v>205253</v>
          </cell>
          <cell r="E1264">
            <v>607259</v>
          </cell>
        </row>
        <row r="1265">
          <cell r="A1265">
            <v>311500</v>
          </cell>
          <cell r="B1265" t="str">
            <v>CASCALHO RICO</v>
          </cell>
          <cell r="C1265" t="str">
            <v>MG</v>
          </cell>
          <cell r="D1265">
            <v>735</v>
          </cell>
          <cell r="E1265">
            <v>162574</v>
          </cell>
        </row>
        <row r="1266">
          <cell r="A1266">
            <v>421569</v>
          </cell>
          <cell r="B1266" t="str">
            <v>SANTIAGO DO SUL</v>
          </cell>
          <cell r="C1266" t="str">
            <v>SC</v>
          </cell>
          <cell r="E1266">
            <v>478065</v>
          </cell>
        </row>
        <row r="1267">
          <cell r="A1267">
            <v>412680</v>
          </cell>
          <cell r="B1267" t="str">
            <v>TAPEJARA</v>
          </cell>
          <cell r="C1267" t="str">
            <v>PR</v>
          </cell>
          <cell r="D1267">
            <v>1305</v>
          </cell>
          <cell r="E1267">
            <v>964448</v>
          </cell>
        </row>
        <row r="1268">
          <cell r="A1268">
            <v>500720</v>
          </cell>
          <cell r="B1268" t="str">
            <v>RIO BRILHANTE</v>
          </cell>
          <cell r="C1268" t="str">
            <v>MS</v>
          </cell>
        </row>
        <row r="1269">
          <cell r="A1269">
            <v>510805</v>
          </cell>
          <cell r="B1269" t="str">
            <v>TERRA NOVA DO NORTE</v>
          </cell>
          <cell r="C1269" t="str">
            <v>MT</v>
          </cell>
          <cell r="D1269">
            <v>26977</v>
          </cell>
          <cell r="E1269">
            <v>1002559</v>
          </cell>
        </row>
        <row r="1270">
          <cell r="A1270">
            <v>315935</v>
          </cell>
          <cell r="B1270" t="str">
            <v>SANTA RITA DE MINAS</v>
          </cell>
          <cell r="C1270" t="str">
            <v>MG</v>
          </cell>
          <cell r="D1270">
            <v>2125</v>
          </cell>
          <cell r="E1270">
            <v>421953</v>
          </cell>
        </row>
        <row r="1271">
          <cell r="A1271">
            <v>310110</v>
          </cell>
          <cell r="B1271" t="str">
            <v>AIMORES</v>
          </cell>
          <cell r="C1271" t="str">
            <v>MG</v>
          </cell>
          <cell r="D1271">
            <v>8645</v>
          </cell>
          <cell r="E1271">
            <v>4310834</v>
          </cell>
        </row>
        <row r="1272">
          <cell r="A1272">
            <v>312620</v>
          </cell>
          <cell r="B1272" t="str">
            <v>FORMOSO</v>
          </cell>
          <cell r="C1272" t="str">
            <v>MG</v>
          </cell>
          <cell r="D1272">
            <v>2400</v>
          </cell>
          <cell r="E1272">
            <v>884907</v>
          </cell>
        </row>
        <row r="1273">
          <cell r="A1273">
            <v>312980</v>
          </cell>
          <cell r="B1273" t="str">
            <v>IBIRITE</v>
          </cell>
          <cell r="C1273" t="str">
            <v>MG</v>
          </cell>
          <cell r="D1273">
            <v>1541860</v>
          </cell>
          <cell r="E1273">
            <v>8464924</v>
          </cell>
        </row>
        <row r="1274">
          <cell r="A1274">
            <v>315630</v>
          </cell>
          <cell r="B1274" t="str">
            <v>RODEIRO</v>
          </cell>
          <cell r="C1274" t="str">
            <v>MG</v>
          </cell>
          <cell r="D1274">
            <v>21690</v>
          </cell>
          <cell r="E1274">
            <v>1048055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QT_SAIDA_FEVEREIRO</v>
          </cell>
          <cell r="E1" t="str">
            <v>QT_ESTOQUE_FEVEREIRO</v>
          </cell>
          <cell r="F1" t="str">
            <v>QT_SAIDA_MARÇO</v>
          </cell>
          <cell r="G1" t="str">
            <v>QT_ESTOQUE_MARÇO</v>
          </cell>
          <cell r="H1" t="str">
            <v>QT_SAIDA_ABRIL</v>
          </cell>
          <cell r="I1" t="str">
            <v>QT_ESTOQUE_ABRIL</v>
          </cell>
        </row>
        <row r="2">
          <cell r="A2">
            <v>352670</v>
          </cell>
          <cell r="B2" t="str">
            <v>LEME</v>
          </cell>
          <cell r="C2" t="str">
            <v>SP</v>
          </cell>
          <cell r="D2">
            <v>8613</v>
          </cell>
          <cell r="E2">
            <v>3490627</v>
          </cell>
          <cell r="F2">
            <v>73894</v>
          </cell>
          <cell r="G2">
            <v>4274639</v>
          </cell>
          <cell r="H2">
            <v>28568</v>
          </cell>
          <cell r="I2">
            <v>3830545</v>
          </cell>
        </row>
        <row r="3">
          <cell r="A3">
            <v>351780</v>
          </cell>
          <cell r="B3" t="str">
            <v>GUARACAI</v>
          </cell>
          <cell r="C3" t="str">
            <v>SP</v>
          </cell>
          <cell r="D3">
            <v>13914</v>
          </cell>
          <cell r="E3">
            <v>783262</v>
          </cell>
          <cell r="F3">
            <v>160111</v>
          </cell>
          <cell r="G3">
            <v>11167385</v>
          </cell>
          <cell r="H3">
            <v>66830</v>
          </cell>
          <cell r="I3">
            <v>11078203</v>
          </cell>
        </row>
        <row r="4">
          <cell r="A4">
            <v>352710</v>
          </cell>
          <cell r="B4" t="str">
            <v>LINS</v>
          </cell>
          <cell r="C4" t="str">
            <v>SP</v>
          </cell>
          <cell r="D4">
            <v>169101</v>
          </cell>
          <cell r="E4">
            <v>3</v>
          </cell>
          <cell r="F4">
            <v>714484</v>
          </cell>
          <cell r="G4">
            <v>7393</v>
          </cell>
          <cell r="H4">
            <v>92576</v>
          </cell>
        </row>
        <row r="5">
          <cell r="A5">
            <v>355490</v>
          </cell>
          <cell r="B5" t="str">
            <v>TRES FRONTEIRAS</v>
          </cell>
          <cell r="C5" t="str">
            <v>SP</v>
          </cell>
          <cell r="D5">
            <v>2226</v>
          </cell>
          <cell r="E5">
            <v>367863</v>
          </cell>
          <cell r="F5">
            <v>954</v>
          </cell>
          <cell r="G5">
            <v>335507</v>
          </cell>
          <cell r="H5">
            <v>4756</v>
          </cell>
        </row>
        <row r="6">
          <cell r="A6">
            <v>412440</v>
          </cell>
          <cell r="B6" t="str">
            <v>SANTO ANTONIO DO SUDOESTE</v>
          </cell>
          <cell r="C6" t="str">
            <v>PR</v>
          </cell>
          <cell r="D6">
            <v>3098</v>
          </cell>
          <cell r="E6">
            <v>53687</v>
          </cell>
          <cell r="F6">
            <v>4480</v>
          </cell>
          <cell r="G6">
            <v>1012800</v>
          </cell>
          <cell r="H6">
            <v>4140</v>
          </cell>
          <cell r="I6">
            <v>1218383</v>
          </cell>
        </row>
        <row r="7">
          <cell r="A7">
            <v>430670</v>
          </cell>
          <cell r="B7" t="str">
            <v>DONA FRANCISCA</v>
          </cell>
          <cell r="C7" t="str">
            <v>RS</v>
          </cell>
          <cell r="D7">
            <v>517</v>
          </cell>
          <cell r="E7">
            <v>303288</v>
          </cell>
          <cell r="F7">
            <v>1867</v>
          </cell>
          <cell r="G7">
            <v>288063</v>
          </cell>
          <cell r="H7">
            <v>1637</v>
          </cell>
          <cell r="I7">
            <v>268909</v>
          </cell>
        </row>
        <row r="8">
          <cell r="A8">
            <v>421510</v>
          </cell>
          <cell r="B8" t="str">
            <v>RODEIO</v>
          </cell>
          <cell r="C8" t="str">
            <v>SC</v>
          </cell>
          <cell r="D8">
            <v>83935</v>
          </cell>
          <cell r="E8">
            <v>973867</v>
          </cell>
          <cell r="F8">
            <v>38971</v>
          </cell>
          <cell r="G8">
            <v>5715070</v>
          </cell>
          <cell r="H8">
            <v>31406</v>
          </cell>
          <cell r="I8">
            <v>20476895</v>
          </cell>
        </row>
        <row r="9">
          <cell r="A9">
            <v>431520</v>
          </cell>
          <cell r="B9" t="str">
            <v>PUTINGA</v>
          </cell>
          <cell r="C9" t="str">
            <v>RS</v>
          </cell>
          <cell r="D9">
            <v>4336</v>
          </cell>
          <cell r="E9">
            <v>81480</v>
          </cell>
          <cell r="F9">
            <v>26003</v>
          </cell>
          <cell r="G9">
            <v>185309</v>
          </cell>
          <cell r="H9">
            <v>3118</v>
          </cell>
        </row>
        <row r="10">
          <cell r="A10">
            <v>411080</v>
          </cell>
          <cell r="B10" t="str">
            <v>IRETAMA</v>
          </cell>
          <cell r="C10" t="str">
            <v>PR</v>
          </cell>
          <cell r="F10">
            <v>54983</v>
          </cell>
          <cell r="G10">
            <v>11727890</v>
          </cell>
          <cell r="H10">
            <v>2748</v>
          </cell>
          <cell r="I10">
            <v>26452826</v>
          </cell>
        </row>
        <row r="11">
          <cell r="A11">
            <v>430590</v>
          </cell>
          <cell r="B11" t="str">
            <v>CORONEL BICACO</v>
          </cell>
          <cell r="C11" t="str">
            <v>RS</v>
          </cell>
          <cell r="D11">
            <v>50433</v>
          </cell>
          <cell r="H11">
            <v>24995</v>
          </cell>
        </row>
        <row r="12">
          <cell r="A12">
            <v>421125</v>
          </cell>
          <cell r="B12" t="str">
            <v>MORRO GRANDE</v>
          </cell>
          <cell r="C12" t="str">
            <v>SC</v>
          </cell>
          <cell r="D12">
            <v>78</v>
          </cell>
          <cell r="E12">
            <v>332518</v>
          </cell>
          <cell r="F12">
            <v>5922</v>
          </cell>
          <cell r="G12">
            <v>8854282</v>
          </cell>
          <cell r="H12">
            <v>7445</v>
          </cell>
          <cell r="I12">
            <v>9960313</v>
          </cell>
        </row>
        <row r="13">
          <cell r="A13">
            <v>420757</v>
          </cell>
          <cell r="B13" t="str">
            <v>IOMERE</v>
          </cell>
          <cell r="C13" t="str">
            <v>SC</v>
          </cell>
          <cell r="D13">
            <v>15</v>
          </cell>
          <cell r="F13">
            <v>8911</v>
          </cell>
          <cell r="H13">
            <v>8709</v>
          </cell>
        </row>
        <row r="14">
          <cell r="A14">
            <v>351040</v>
          </cell>
          <cell r="B14" t="str">
            <v>CAPIVARI</v>
          </cell>
          <cell r="C14" t="str">
            <v>SP</v>
          </cell>
          <cell r="F14">
            <v>298860</v>
          </cell>
          <cell r="G14">
            <v>10974876</v>
          </cell>
          <cell r="H14">
            <v>347099</v>
          </cell>
          <cell r="I14">
            <v>59334422</v>
          </cell>
        </row>
        <row r="15">
          <cell r="A15">
            <v>411450</v>
          </cell>
          <cell r="B15" t="str">
            <v>MANOEL RIBAS</v>
          </cell>
          <cell r="C15" t="str">
            <v>PR</v>
          </cell>
          <cell r="F15">
            <v>122</v>
          </cell>
          <cell r="G15">
            <v>11140981</v>
          </cell>
          <cell r="H15">
            <v>102015</v>
          </cell>
          <cell r="I15">
            <v>13589111</v>
          </cell>
        </row>
        <row r="16">
          <cell r="A16">
            <v>240710</v>
          </cell>
          <cell r="B16" t="str">
            <v>MACAIBA</v>
          </cell>
          <cell r="C16" t="str">
            <v>RN</v>
          </cell>
          <cell r="F16">
            <v>53411</v>
          </cell>
        </row>
        <row r="17">
          <cell r="A17">
            <v>353590</v>
          </cell>
          <cell r="B17" t="str">
            <v>PARANAPUA</v>
          </cell>
          <cell r="C17" t="str">
            <v>SP</v>
          </cell>
        </row>
        <row r="18">
          <cell r="A18">
            <v>354070</v>
          </cell>
          <cell r="B18" t="str">
            <v>PORTO FERREIRA</v>
          </cell>
          <cell r="C18" t="str">
            <v>SP</v>
          </cell>
          <cell r="E18">
            <v>1972814</v>
          </cell>
          <cell r="G18">
            <v>1972814</v>
          </cell>
        </row>
        <row r="19">
          <cell r="A19">
            <v>432360</v>
          </cell>
          <cell r="B19" t="str">
            <v>VISTA ALEGRE DO PRATA</v>
          </cell>
          <cell r="C19" t="str">
            <v>RS</v>
          </cell>
        </row>
        <row r="20">
          <cell r="A20">
            <v>292660</v>
          </cell>
          <cell r="B20" t="str">
            <v>RIBEIRA DO POMBAL</v>
          </cell>
          <cell r="C20" t="str">
            <v>BA</v>
          </cell>
          <cell r="E20">
            <v>1217051</v>
          </cell>
          <cell r="G20">
            <v>1205037</v>
          </cell>
        </row>
        <row r="21">
          <cell r="A21">
            <v>420680</v>
          </cell>
          <cell r="B21" t="str">
            <v>IBICARE</v>
          </cell>
          <cell r="C21" t="str">
            <v>SC</v>
          </cell>
        </row>
        <row r="22">
          <cell r="A22">
            <v>430595</v>
          </cell>
          <cell r="B22" t="str">
            <v>COTIPORA</v>
          </cell>
          <cell r="C22" t="str">
            <v>RS</v>
          </cell>
          <cell r="I22">
            <v>31582</v>
          </cell>
        </row>
        <row r="23">
          <cell r="A23">
            <v>500515</v>
          </cell>
          <cell r="B23" t="str">
            <v>JUTI</v>
          </cell>
          <cell r="C23" t="str">
            <v>MS</v>
          </cell>
          <cell r="H23">
            <v>122</v>
          </cell>
          <cell r="I23">
            <v>3380399</v>
          </cell>
        </row>
        <row r="24">
          <cell r="A24">
            <v>352830</v>
          </cell>
          <cell r="B24" t="str">
            <v>MAGDA</v>
          </cell>
          <cell r="C24" t="str">
            <v>SP</v>
          </cell>
        </row>
        <row r="25">
          <cell r="A25">
            <v>353750</v>
          </cell>
          <cell r="B25" t="str">
            <v>PEREIRAS</v>
          </cell>
          <cell r="C25" t="str">
            <v>SP</v>
          </cell>
        </row>
        <row r="26">
          <cell r="A26">
            <v>431480</v>
          </cell>
          <cell r="B26" t="str">
            <v>PORTAO</v>
          </cell>
          <cell r="C26" t="str">
            <v>RS</v>
          </cell>
          <cell r="D26">
            <v>374906</v>
          </cell>
          <cell r="E26">
            <v>2646427</v>
          </cell>
        </row>
        <row r="27">
          <cell r="A27">
            <v>421070</v>
          </cell>
          <cell r="B27" t="str">
            <v>MATOS COSTA</v>
          </cell>
          <cell r="C27" t="str">
            <v>SC</v>
          </cell>
          <cell r="D27">
            <v>19263</v>
          </cell>
          <cell r="E27">
            <v>527463</v>
          </cell>
          <cell r="F27">
            <v>5755</v>
          </cell>
          <cell r="G27">
            <v>482352</v>
          </cell>
          <cell r="H27">
            <v>11228</v>
          </cell>
        </row>
        <row r="28">
          <cell r="A28">
            <v>320240</v>
          </cell>
          <cell r="B28" t="str">
            <v>GUARAPARI</v>
          </cell>
          <cell r="C28" t="str">
            <v>ES</v>
          </cell>
          <cell r="D28">
            <v>65121</v>
          </cell>
          <cell r="F28">
            <v>8029</v>
          </cell>
          <cell r="H28">
            <v>400669</v>
          </cell>
        </row>
        <row r="29">
          <cell r="A29">
            <v>110045</v>
          </cell>
          <cell r="B29" t="str">
            <v>BURITIS</v>
          </cell>
          <cell r="C29" t="str">
            <v>RO</v>
          </cell>
          <cell r="D29">
            <v>140144</v>
          </cell>
          <cell r="E29">
            <v>604392</v>
          </cell>
          <cell r="F29">
            <v>168527</v>
          </cell>
          <cell r="G29">
            <v>422222</v>
          </cell>
          <cell r="I29">
            <v>607659</v>
          </cell>
        </row>
        <row r="30">
          <cell r="A30">
            <v>420920</v>
          </cell>
          <cell r="B30" t="str">
            <v>LACERDOPOLIS</v>
          </cell>
          <cell r="C30" t="str">
            <v>SC</v>
          </cell>
          <cell r="D30">
            <v>3502</v>
          </cell>
          <cell r="E30">
            <v>348240</v>
          </cell>
          <cell r="F30">
            <v>6923</v>
          </cell>
          <cell r="G30">
            <v>339059</v>
          </cell>
          <cell r="H30">
            <v>12825</v>
          </cell>
        </row>
        <row r="31">
          <cell r="A31">
            <v>420130</v>
          </cell>
          <cell r="B31" t="str">
            <v>ARAQUARI</v>
          </cell>
          <cell r="C31" t="str">
            <v>SC</v>
          </cell>
          <cell r="D31">
            <v>1275572</v>
          </cell>
          <cell r="F31">
            <v>307162</v>
          </cell>
        </row>
        <row r="32">
          <cell r="A32">
            <v>432100</v>
          </cell>
          <cell r="B32" t="str">
            <v>TAPERA</v>
          </cell>
          <cell r="C32" t="str">
            <v>RS</v>
          </cell>
          <cell r="D32">
            <v>110421</v>
          </cell>
          <cell r="E32">
            <v>851780</v>
          </cell>
          <cell r="F32">
            <v>120256</v>
          </cell>
          <cell r="G32">
            <v>821824</v>
          </cell>
          <cell r="H32">
            <v>72654</v>
          </cell>
        </row>
        <row r="33">
          <cell r="A33">
            <v>430180</v>
          </cell>
          <cell r="B33" t="str">
            <v>BARRACAO</v>
          </cell>
          <cell r="C33" t="str">
            <v>RS</v>
          </cell>
          <cell r="G33">
            <v>274644</v>
          </cell>
        </row>
        <row r="34">
          <cell r="A34">
            <v>410720</v>
          </cell>
          <cell r="B34" t="str">
            <v>DOIS VIZINHOS</v>
          </cell>
          <cell r="C34" t="str">
            <v>PR</v>
          </cell>
          <cell r="D34">
            <v>24281</v>
          </cell>
          <cell r="E34">
            <v>4027514</v>
          </cell>
          <cell r="F34">
            <v>500767</v>
          </cell>
          <cell r="G34">
            <v>2257581</v>
          </cell>
          <cell r="H34">
            <v>52055</v>
          </cell>
          <cell r="I34">
            <v>1000569</v>
          </cell>
        </row>
        <row r="35">
          <cell r="A35">
            <v>412350</v>
          </cell>
          <cell r="B35" t="str">
            <v>SANTA HELENA</v>
          </cell>
          <cell r="C35" t="str">
            <v>PR</v>
          </cell>
          <cell r="H35">
            <v>24359</v>
          </cell>
          <cell r="I35">
            <v>13419554</v>
          </cell>
        </row>
        <row r="36">
          <cell r="A36">
            <v>421700</v>
          </cell>
          <cell r="B36" t="str">
            <v>SAO LUDGERO</v>
          </cell>
          <cell r="C36" t="str">
            <v>SC</v>
          </cell>
          <cell r="D36">
            <v>3515</v>
          </cell>
          <cell r="E36">
            <v>398336</v>
          </cell>
          <cell r="F36">
            <v>8571</v>
          </cell>
          <cell r="H36">
            <v>2614</v>
          </cell>
        </row>
        <row r="37">
          <cell r="A37">
            <v>412033</v>
          </cell>
          <cell r="B37" t="str">
            <v>PRADO FERREIRA</v>
          </cell>
          <cell r="C37" t="str">
            <v>PR</v>
          </cell>
          <cell r="D37">
            <v>3503</v>
          </cell>
          <cell r="E37">
            <v>281442</v>
          </cell>
          <cell r="F37">
            <v>11544</v>
          </cell>
          <cell r="G37">
            <v>306029</v>
          </cell>
        </row>
        <row r="38">
          <cell r="A38">
            <v>430010</v>
          </cell>
          <cell r="B38" t="str">
            <v>AGUDO</v>
          </cell>
          <cell r="C38" t="str">
            <v>RS</v>
          </cell>
          <cell r="D38">
            <v>96571</v>
          </cell>
          <cell r="E38">
            <v>3832123</v>
          </cell>
          <cell r="F38">
            <v>80022</v>
          </cell>
          <cell r="G38">
            <v>3606133</v>
          </cell>
          <cell r="H38">
            <v>75112</v>
          </cell>
          <cell r="I38">
            <v>6751602</v>
          </cell>
        </row>
        <row r="39">
          <cell r="A39">
            <v>432232</v>
          </cell>
          <cell r="B39" t="str">
            <v>TURUCU</v>
          </cell>
          <cell r="C39" t="str">
            <v>RS</v>
          </cell>
          <cell r="D39">
            <v>6042</v>
          </cell>
          <cell r="E39">
            <v>264135</v>
          </cell>
          <cell r="F39">
            <v>6565</v>
          </cell>
          <cell r="G39">
            <v>240554</v>
          </cell>
          <cell r="H39">
            <v>8027</v>
          </cell>
        </row>
        <row r="40">
          <cell r="A40">
            <v>355465</v>
          </cell>
          <cell r="B40" t="str">
            <v>TORRE DE PEDRA</v>
          </cell>
          <cell r="C40" t="str">
            <v>SP</v>
          </cell>
          <cell r="D40">
            <v>2794</v>
          </cell>
          <cell r="E40">
            <v>79296</v>
          </cell>
          <cell r="G40">
            <v>59265</v>
          </cell>
        </row>
        <row r="41">
          <cell r="A41">
            <v>353330</v>
          </cell>
          <cell r="B41" t="str">
            <v>NOVA LUZITANIA</v>
          </cell>
          <cell r="C41" t="str">
            <v>SP</v>
          </cell>
          <cell r="D41">
            <v>2004</v>
          </cell>
          <cell r="E41">
            <v>443814</v>
          </cell>
          <cell r="F41">
            <v>28378</v>
          </cell>
          <cell r="G41">
            <v>439571</v>
          </cell>
          <cell r="H41">
            <v>5286</v>
          </cell>
        </row>
        <row r="42">
          <cell r="A42">
            <v>352965</v>
          </cell>
          <cell r="B42" t="str">
            <v>MESOPOLIS</v>
          </cell>
          <cell r="C42" t="str">
            <v>SP</v>
          </cell>
          <cell r="D42">
            <v>166</v>
          </cell>
          <cell r="E42">
            <v>189355</v>
          </cell>
          <cell r="F42">
            <v>74</v>
          </cell>
          <cell r="G42">
            <v>158207</v>
          </cell>
        </row>
        <row r="43">
          <cell r="A43">
            <v>410340</v>
          </cell>
          <cell r="B43" t="str">
            <v>CAFEARA</v>
          </cell>
          <cell r="C43" t="str">
            <v>PR</v>
          </cell>
          <cell r="D43">
            <v>1048</v>
          </cell>
          <cell r="E43">
            <v>216348</v>
          </cell>
          <cell r="F43">
            <v>315</v>
          </cell>
          <cell r="G43">
            <v>194648</v>
          </cell>
        </row>
        <row r="44">
          <cell r="A44">
            <v>510610</v>
          </cell>
          <cell r="B44" t="str">
            <v>NOSSA SENHORA DO LIVRAMENTO</v>
          </cell>
          <cell r="C44" t="str">
            <v>MT</v>
          </cell>
          <cell r="D44">
            <v>14662</v>
          </cell>
          <cell r="E44">
            <v>508812</v>
          </cell>
          <cell r="F44">
            <v>5907</v>
          </cell>
          <cell r="G44">
            <v>353633</v>
          </cell>
          <cell r="H44">
            <v>20290</v>
          </cell>
        </row>
        <row r="45">
          <cell r="A45">
            <v>354025</v>
          </cell>
          <cell r="B45" t="str">
            <v>PONTALINDA</v>
          </cell>
          <cell r="C45" t="str">
            <v>SP</v>
          </cell>
          <cell r="D45">
            <v>28760</v>
          </cell>
          <cell r="E45">
            <v>188724</v>
          </cell>
        </row>
        <row r="46">
          <cell r="A46">
            <v>351980</v>
          </cell>
          <cell r="B46" t="str">
            <v>ICEM</v>
          </cell>
          <cell r="C46" t="str">
            <v>SP</v>
          </cell>
          <cell r="D46">
            <v>71910</v>
          </cell>
          <cell r="H46">
            <v>35052</v>
          </cell>
          <cell r="I46">
            <v>2588481</v>
          </cell>
        </row>
        <row r="47">
          <cell r="A47">
            <v>520010</v>
          </cell>
          <cell r="B47" t="str">
            <v>ABADIANIA</v>
          </cell>
          <cell r="C47" t="str">
            <v>GO</v>
          </cell>
          <cell r="F47">
            <v>20</v>
          </cell>
          <cell r="I47">
            <v>60</v>
          </cell>
        </row>
        <row r="48">
          <cell r="A48">
            <v>354830</v>
          </cell>
          <cell r="B48" t="str">
            <v>SANTO EXPEDITO</v>
          </cell>
          <cell r="C48" t="str">
            <v>SP</v>
          </cell>
          <cell r="H48">
            <v>7123</v>
          </cell>
          <cell r="I48">
            <v>1348438</v>
          </cell>
        </row>
        <row r="49">
          <cell r="A49">
            <v>410657</v>
          </cell>
          <cell r="B49" t="str">
            <v>CRUZEIRO DO IGUACU</v>
          </cell>
          <cell r="C49" t="str">
            <v>PR</v>
          </cell>
          <cell r="F49">
            <v>6311</v>
          </cell>
          <cell r="I49">
            <v>752653</v>
          </cell>
        </row>
        <row r="50">
          <cell r="A50">
            <v>351680</v>
          </cell>
          <cell r="B50" t="str">
            <v>GASTAO VIDIGAL</v>
          </cell>
          <cell r="C50" t="str">
            <v>SP</v>
          </cell>
        </row>
        <row r="51">
          <cell r="A51">
            <v>354480</v>
          </cell>
          <cell r="B51" t="str">
            <v>SALES</v>
          </cell>
          <cell r="C51" t="str">
            <v>SP</v>
          </cell>
          <cell r="E51">
            <v>128004</v>
          </cell>
        </row>
        <row r="52">
          <cell r="A52">
            <v>353990</v>
          </cell>
          <cell r="B52" t="str">
            <v>POLONI</v>
          </cell>
          <cell r="C52" t="str">
            <v>SP</v>
          </cell>
        </row>
        <row r="53">
          <cell r="A53">
            <v>510890</v>
          </cell>
          <cell r="B53" t="str">
            <v>NOVA MARINGA</v>
          </cell>
          <cell r="C53" t="str">
            <v>MT</v>
          </cell>
          <cell r="D53">
            <v>29458</v>
          </cell>
          <cell r="E53">
            <v>211969</v>
          </cell>
          <cell r="F53">
            <v>31280</v>
          </cell>
          <cell r="G53">
            <v>295541</v>
          </cell>
          <cell r="H53">
            <v>83105</v>
          </cell>
        </row>
        <row r="54">
          <cell r="A54">
            <v>510675</v>
          </cell>
          <cell r="B54" t="str">
            <v>PONTES E LACERDA</v>
          </cell>
          <cell r="C54" t="str">
            <v>MT</v>
          </cell>
          <cell r="D54">
            <v>210527</v>
          </cell>
          <cell r="E54">
            <v>1013433</v>
          </cell>
          <cell r="F54">
            <v>532478</v>
          </cell>
          <cell r="G54">
            <v>1211867</v>
          </cell>
          <cell r="H54">
            <v>54533</v>
          </cell>
          <cell r="I54">
            <v>1707286</v>
          </cell>
        </row>
        <row r="55">
          <cell r="A55">
            <v>500290</v>
          </cell>
          <cell r="B55" t="str">
            <v>CASSILANDIA</v>
          </cell>
          <cell r="C55" t="str">
            <v>MS</v>
          </cell>
          <cell r="D55">
            <v>135576</v>
          </cell>
          <cell r="E55">
            <v>1150081</v>
          </cell>
          <cell r="F55">
            <v>98270</v>
          </cell>
          <cell r="G55">
            <v>900751</v>
          </cell>
          <cell r="H55">
            <v>147877</v>
          </cell>
          <cell r="I55">
            <v>1003765</v>
          </cell>
        </row>
        <row r="56">
          <cell r="A56">
            <v>420860</v>
          </cell>
          <cell r="B56" t="str">
            <v>JABORA</v>
          </cell>
          <cell r="C56" t="str">
            <v>SC</v>
          </cell>
          <cell r="D56">
            <v>3030</v>
          </cell>
          <cell r="E56">
            <v>460194</v>
          </cell>
          <cell r="F56">
            <v>432013</v>
          </cell>
          <cell r="G56">
            <v>383183</v>
          </cell>
          <cell r="H56">
            <v>1139</v>
          </cell>
        </row>
        <row r="57">
          <cell r="A57">
            <v>354160</v>
          </cell>
          <cell r="B57" t="str">
            <v>PROMISSAO</v>
          </cell>
          <cell r="C57" t="str">
            <v>SP</v>
          </cell>
          <cell r="D57">
            <v>479350</v>
          </cell>
          <cell r="E57">
            <v>1674595</v>
          </cell>
          <cell r="F57">
            <v>471681</v>
          </cell>
          <cell r="G57">
            <v>1774394</v>
          </cell>
        </row>
        <row r="58">
          <cell r="A58">
            <v>351790</v>
          </cell>
          <cell r="B58" t="str">
            <v>GUARACI</v>
          </cell>
          <cell r="C58" t="str">
            <v>SP</v>
          </cell>
          <cell r="D58">
            <v>20725</v>
          </cell>
          <cell r="E58">
            <v>557716</v>
          </cell>
          <cell r="F58">
            <v>942</v>
          </cell>
          <cell r="G58">
            <v>551882</v>
          </cell>
          <cell r="H58">
            <v>149834</v>
          </cell>
          <cell r="I58">
            <v>724001</v>
          </cell>
        </row>
        <row r="59">
          <cell r="A59">
            <v>420690</v>
          </cell>
          <cell r="B59" t="str">
            <v>IBIRAMA</v>
          </cell>
          <cell r="C59" t="str">
            <v>SC</v>
          </cell>
          <cell r="D59">
            <v>3931</v>
          </cell>
          <cell r="E59">
            <v>1371419</v>
          </cell>
          <cell r="H59">
            <v>2574</v>
          </cell>
          <cell r="I59">
            <v>22388654</v>
          </cell>
        </row>
        <row r="60">
          <cell r="A60">
            <v>412100</v>
          </cell>
          <cell r="B60" t="str">
            <v>QUERENCIA DO NORTE</v>
          </cell>
          <cell r="C60" t="str">
            <v>PR</v>
          </cell>
          <cell r="D60">
            <v>129775</v>
          </cell>
          <cell r="E60">
            <v>836683</v>
          </cell>
          <cell r="F60">
            <v>21760</v>
          </cell>
          <cell r="G60">
            <v>944484</v>
          </cell>
        </row>
        <row r="61">
          <cell r="A61">
            <v>430430</v>
          </cell>
          <cell r="B61" t="str">
            <v>CANDIDO GODOI</v>
          </cell>
          <cell r="C61" t="str">
            <v>RS</v>
          </cell>
          <cell r="D61">
            <v>270</v>
          </cell>
          <cell r="E61">
            <v>593030</v>
          </cell>
          <cell r="F61">
            <v>1168</v>
          </cell>
          <cell r="G61">
            <v>364895</v>
          </cell>
          <cell r="H61">
            <v>294</v>
          </cell>
        </row>
        <row r="62">
          <cell r="A62">
            <v>431270</v>
          </cell>
          <cell r="B62" t="str">
            <v>NONOAI</v>
          </cell>
          <cell r="C62" t="str">
            <v>RS</v>
          </cell>
          <cell r="D62">
            <v>170447</v>
          </cell>
          <cell r="E62">
            <v>629979</v>
          </cell>
        </row>
        <row r="63">
          <cell r="A63">
            <v>431507</v>
          </cell>
          <cell r="B63" t="str">
            <v>PORTO VERA CRUZ</v>
          </cell>
          <cell r="C63" t="str">
            <v>RS</v>
          </cell>
          <cell r="D63">
            <v>417</v>
          </cell>
          <cell r="E63">
            <v>100162</v>
          </cell>
          <cell r="F63">
            <v>372</v>
          </cell>
          <cell r="G63">
            <v>103160</v>
          </cell>
        </row>
        <row r="64">
          <cell r="A64">
            <v>411440</v>
          </cell>
          <cell r="B64" t="str">
            <v>MANGUEIRINHA</v>
          </cell>
          <cell r="C64" t="str">
            <v>PR</v>
          </cell>
          <cell r="D64">
            <v>205985</v>
          </cell>
          <cell r="E64">
            <v>64352</v>
          </cell>
          <cell r="F64">
            <v>695764</v>
          </cell>
          <cell r="G64">
            <v>33079</v>
          </cell>
          <cell r="I64">
            <v>210741</v>
          </cell>
        </row>
        <row r="65">
          <cell r="A65">
            <v>421440</v>
          </cell>
          <cell r="B65" t="str">
            <v>RIO DAS ANTAS</v>
          </cell>
          <cell r="C65" t="str">
            <v>SC</v>
          </cell>
          <cell r="D65">
            <v>35408</v>
          </cell>
          <cell r="E65">
            <v>251259</v>
          </cell>
          <cell r="F65">
            <v>30651</v>
          </cell>
          <cell r="G65">
            <v>281957</v>
          </cell>
          <cell r="I65">
            <v>340160</v>
          </cell>
        </row>
        <row r="66">
          <cell r="A66">
            <v>330390</v>
          </cell>
          <cell r="B66" t="str">
            <v>PETROPOLIS</v>
          </cell>
          <cell r="C66" t="str">
            <v>RJ</v>
          </cell>
          <cell r="D66">
            <v>930503</v>
          </cell>
          <cell r="E66">
            <v>3820311</v>
          </cell>
          <cell r="F66">
            <v>848684</v>
          </cell>
          <cell r="G66">
            <v>3207768</v>
          </cell>
        </row>
        <row r="67">
          <cell r="A67">
            <v>354700</v>
          </cell>
          <cell r="B67" t="str">
            <v>SANTA MARIA DA SERRA</v>
          </cell>
          <cell r="C67" t="str">
            <v>SP</v>
          </cell>
          <cell r="D67">
            <v>7986</v>
          </cell>
          <cell r="E67">
            <v>50</v>
          </cell>
          <cell r="F67">
            <v>226</v>
          </cell>
          <cell r="G67">
            <v>82390</v>
          </cell>
          <cell r="I67">
            <v>542</v>
          </cell>
        </row>
        <row r="68">
          <cell r="A68">
            <v>411400</v>
          </cell>
          <cell r="B68" t="str">
            <v>MAMBORE</v>
          </cell>
          <cell r="C68" t="str">
            <v>PR</v>
          </cell>
          <cell r="D68">
            <v>38960</v>
          </cell>
          <cell r="E68">
            <v>1008747</v>
          </cell>
          <cell r="F68">
            <v>66894</v>
          </cell>
          <cell r="G68">
            <v>1829184</v>
          </cell>
          <cell r="H68">
            <v>44546</v>
          </cell>
          <cell r="I68">
            <v>2817066</v>
          </cell>
        </row>
        <row r="69">
          <cell r="A69">
            <v>412840</v>
          </cell>
          <cell r="B69" t="str">
            <v>URAI</v>
          </cell>
          <cell r="C69" t="str">
            <v>PR</v>
          </cell>
          <cell r="D69">
            <v>298</v>
          </cell>
          <cell r="E69">
            <v>878661</v>
          </cell>
          <cell r="F69">
            <v>532</v>
          </cell>
          <cell r="G69">
            <v>893589</v>
          </cell>
        </row>
        <row r="70">
          <cell r="A70">
            <v>421080</v>
          </cell>
          <cell r="B70" t="str">
            <v>MELEIRO</v>
          </cell>
          <cell r="C70" t="str">
            <v>SC</v>
          </cell>
          <cell r="F70">
            <v>15157</v>
          </cell>
          <cell r="G70">
            <v>8436282</v>
          </cell>
          <cell r="H70">
            <v>6301</v>
          </cell>
          <cell r="I70">
            <v>10883279</v>
          </cell>
        </row>
        <row r="71">
          <cell r="A71">
            <v>412790</v>
          </cell>
          <cell r="B71" t="str">
            <v>TUNEIRAS DO OESTE</v>
          </cell>
          <cell r="C71" t="str">
            <v>PR</v>
          </cell>
          <cell r="D71">
            <v>83747</v>
          </cell>
          <cell r="E71">
            <v>590081</v>
          </cell>
          <cell r="F71">
            <v>10242</v>
          </cell>
          <cell r="G71">
            <v>10909666</v>
          </cell>
          <cell r="H71">
            <v>9932</v>
          </cell>
          <cell r="I71">
            <v>14192368</v>
          </cell>
        </row>
        <row r="72">
          <cell r="A72">
            <v>355380</v>
          </cell>
          <cell r="B72" t="str">
            <v>TAQUARITUBA</v>
          </cell>
          <cell r="C72" t="str">
            <v>SP</v>
          </cell>
          <cell r="F72">
            <v>30147</v>
          </cell>
          <cell r="G72">
            <v>4228858</v>
          </cell>
          <cell r="H72">
            <v>13912</v>
          </cell>
          <cell r="I72">
            <v>9541164</v>
          </cell>
        </row>
        <row r="73">
          <cell r="A73">
            <v>420050</v>
          </cell>
          <cell r="B73" t="str">
            <v>AGUAS DE CHAPECO</v>
          </cell>
          <cell r="C73" t="str">
            <v>SC</v>
          </cell>
          <cell r="D73">
            <v>7</v>
          </cell>
        </row>
        <row r="74">
          <cell r="A74">
            <v>350670</v>
          </cell>
          <cell r="B74" t="str">
            <v>BOA ESPERANCA DO SUL</v>
          </cell>
          <cell r="C74" t="str">
            <v>SP</v>
          </cell>
          <cell r="F74">
            <v>1545</v>
          </cell>
          <cell r="G74">
            <v>626993</v>
          </cell>
          <cell r="H74">
            <v>11917</v>
          </cell>
          <cell r="I74">
            <v>2031379</v>
          </cell>
        </row>
        <row r="75">
          <cell r="A75">
            <v>420640</v>
          </cell>
          <cell r="B75" t="str">
            <v>GUARACIABA</v>
          </cell>
          <cell r="C75" t="str">
            <v>SC</v>
          </cell>
          <cell r="D75">
            <v>30</v>
          </cell>
        </row>
        <row r="76">
          <cell r="A76">
            <v>430650</v>
          </cell>
          <cell r="B76" t="str">
            <v>DOM FELICIANO</v>
          </cell>
          <cell r="C76" t="str">
            <v>RS</v>
          </cell>
          <cell r="H76">
            <v>3893</v>
          </cell>
          <cell r="I76">
            <v>427642</v>
          </cell>
        </row>
        <row r="77">
          <cell r="A77">
            <v>353284</v>
          </cell>
          <cell r="B77" t="str">
            <v>NOVA CANAA PAULISTA</v>
          </cell>
          <cell r="C77" t="str">
            <v>SP</v>
          </cell>
          <cell r="H77">
            <v>1238</v>
          </cell>
          <cell r="I77">
            <v>1320683</v>
          </cell>
        </row>
        <row r="78">
          <cell r="A78">
            <v>500635</v>
          </cell>
          <cell r="B78" t="str">
            <v>PARANHOS</v>
          </cell>
          <cell r="C78" t="str">
            <v>MS</v>
          </cell>
          <cell r="H78">
            <v>11</v>
          </cell>
          <cell r="I78">
            <v>550861</v>
          </cell>
        </row>
        <row r="79">
          <cell r="A79">
            <v>320465</v>
          </cell>
          <cell r="B79" t="str">
            <v>SAO DOMINGOS DO NORTE</v>
          </cell>
          <cell r="C79" t="str">
            <v>ES</v>
          </cell>
        </row>
        <row r="80">
          <cell r="A80">
            <v>430710</v>
          </cell>
          <cell r="B80" t="str">
            <v>HERVAL</v>
          </cell>
          <cell r="C80" t="str">
            <v>RS</v>
          </cell>
          <cell r="E80">
            <v>616077</v>
          </cell>
          <cell r="G80">
            <v>13049543</v>
          </cell>
          <cell r="I80">
            <v>13030184</v>
          </cell>
        </row>
        <row r="81">
          <cell r="A81">
            <v>432070</v>
          </cell>
          <cell r="B81" t="str">
            <v>SOBRADINHO</v>
          </cell>
          <cell r="C81" t="str">
            <v>RS</v>
          </cell>
          <cell r="E81">
            <v>754031</v>
          </cell>
          <cell r="G81">
            <v>521650</v>
          </cell>
          <cell r="I81">
            <v>3211199</v>
          </cell>
        </row>
        <row r="82">
          <cell r="A82">
            <v>431510</v>
          </cell>
          <cell r="B82" t="str">
            <v>PORTO XAVIER</v>
          </cell>
          <cell r="C82" t="str">
            <v>RS</v>
          </cell>
          <cell r="E82">
            <v>495240</v>
          </cell>
        </row>
        <row r="83">
          <cell r="A83">
            <v>350020</v>
          </cell>
          <cell r="B83" t="str">
            <v>ADOLFO</v>
          </cell>
          <cell r="C83" t="str">
            <v>SP</v>
          </cell>
          <cell r="H83">
            <v>600</v>
          </cell>
          <cell r="I83">
            <v>851249</v>
          </cell>
        </row>
        <row r="84">
          <cell r="A84">
            <v>420070</v>
          </cell>
          <cell r="B84" t="str">
            <v>ALFREDO WAGNER</v>
          </cell>
          <cell r="C84" t="str">
            <v>SC</v>
          </cell>
          <cell r="E84">
            <v>2526381</v>
          </cell>
        </row>
        <row r="85">
          <cell r="A85">
            <v>411342</v>
          </cell>
          <cell r="B85" t="str">
            <v>LIDIANOPOLIS</v>
          </cell>
          <cell r="C85" t="str">
            <v>PR</v>
          </cell>
          <cell r="D85">
            <v>23476</v>
          </cell>
          <cell r="E85">
            <v>459466</v>
          </cell>
          <cell r="F85">
            <v>3713</v>
          </cell>
          <cell r="G85">
            <v>10722239</v>
          </cell>
          <cell r="H85">
            <v>1127</v>
          </cell>
          <cell r="I85">
            <v>10566114</v>
          </cell>
        </row>
        <row r="86">
          <cell r="A86">
            <v>410510</v>
          </cell>
          <cell r="B86" t="str">
            <v>CENTENARIO DO SUL</v>
          </cell>
          <cell r="C86" t="str">
            <v>PR</v>
          </cell>
          <cell r="D86">
            <v>21003</v>
          </cell>
          <cell r="E86">
            <v>292050</v>
          </cell>
          <cell r="F86">
            <v>35927</v>
          </cell>
          <cell r="G86">
            <v>294311</v>
          </cell>
        </row>
        <row r="87">
          <cell r="A87">
            <v>353250</v>
          </cell>
          <cell r="B87" t="str">
            <v>NEVES PAULISTA</v>
          </cell>
          <cell r="C87" t="str">
            <v>SP</v>
          </cell>
          <cell r="D87">
            <v>929</v>
          </cell>
          <cell r="E87">
            <v>48258</v>
          </cell>
          <cell r="F87">
            <v>1016</v>
          </cell>
          <cell r="G87">
            <v>51070</v>
          </cell>
          <cell r="H87">
            <v>7312</v>
          </cell>
        </row>
        <row r="88">
          <cell r="A88">
            <v>421280</v>
          </cell>
          <cell r="B88" t="str">
            <v>BALNEARIO PICARRAS</v>
          </cell>
          <cell r="C88" t="str">
            <v>SC</v>
          </cell>
          <cell r="D88">
            <v>790592</v>
          </cell>
          <cell r="E88">
            <v>4088833</v>
          </cell>
          <cell r="F88">
            <v>483321</v>
          </cell>
          <cell r="G88">
            <v>3566768</v>
          </cell>
          <cell r="H88">
            <v>439476</v>
          </cell>
        </row>
        <row r="89">
          <cell r="A89">
            <v>420195</v>
          </cell>
          <cell r="B89" t="str">
            <v>BALNEARIO ARROIO DO SILVA</v>
          </cell>
          <cell r="C89" t="str">
            <v>SC</v>
          </cell>
          <cell r="D89">
            <v>4120</v>
          </cell>
          <cell r="E89">
            <v>626939</v>
          </cell>
          <cell r="F89">
            <v>18992</v>
          </cell>
          <cell r="G89">
            <v>694707</v>
          </cell>
          <cell r="H89">
            <v>5188</v>
          </cell>
        </row>
        <row r="90">
          <cell r="A90">
            <v>420545</v>
          </cell>
          <cell r="B90" t="str">
            <v>FORQUILHINHA</v>
          </cell>
          <cell r="C90" t="str">
            <v>SC</v>
          </cell>
          <cell r="D90">
            <v>378780</v>
          </cell>
          <cell r="E90">
            <v>1926579</v>
          </cell>
          <cell r="F90">
            <v>220597</v>
          </cell>
          <cell r="G90">
            <v>1837981</v>
          </cell>
          <cell r="H90">
            <v>200681</v>
          </cell>
        </row>
        <row r="91">
          <cell r="A91">
            <v>430130</v>
          </cell>
          <cell r="B91" t="str">
            <v>ARROIO GRANDE</v>
          </cell>
          <cell r="C91" t="str">
            <v>RS</v>
          </cell>
          <cell r="D91">
            <v>6609</v>
          </cell>
          <cell r="E91">
            <v>1468036</v>
          </cell>
          <cell r="F91">
            <v>7758</v>
          </cell>
          <cell r="G91">
            <v>1442262</v>
          </cell>
          <cell r="H91">
            <v>12168</v>
          </cell>
        </row>
        <row r="92">
          <cell r="A92">
            <v>431175</v>
          </cell>
          <cell r="B92" t="str">
            <v>MANOEL VIANA</v>
          </cell>
          <cell r="C92" t="str">
            <v>RS</v>
          </cell>
          <cell r="D92">
            <v>7205</v>
          </cell>
          <cell r="E92">
            <v>553187</v>
          </cell>
          <cell r="F92">
            <v>6533</v>
          </cell>
          <cell r="G92">
            <v>458913</v>
          </cell>
          <cell r="H92">
            <v>2128</v>
          </cell>
          <cell r="I92">
            <v>392517</v>
          </cell>
        </row>
        <row r="93">
          <cell r="A93">
            <v>320100</v>
          </cell>
          <cell r="B93" t="str">
            <v>BOA ESPERANCA</v>
          </cell>
          <cell r="C93" t="str">
            <v>ES</v>
          </cell>
          <cell r="D93">
            <v>36466</v>
          </cell>
          <cell r="E93">
            <v>293408</v>
          </cell>
          <cell r="F93">
            <v>19309</v>
          </cell>
          <cell r="G93">
            <v>657943</v>
          </cell>
        </row>
        <row r="94">
          <cell r="A94">
            <v>430605</v>
          </cell>
          <cell r="B94" t="str">
            <v>CRISTAL</v>
          </cell>
          <cell r="C94" t="str">
            <v>RS</v>
          </cell>
          <cell r="D94">
            <v>29702</v>
          </cell>
          <cell r="E94">
            <v>882028</v>
          </cell>
          <cell r="F94">
            <v>41584</v>
          </cell>
          <cell r="G94">
            <v>1090990</v>
          </cell>
          <cell r="H94">
            <v>21267</v>
          </cell>
          <cell r="I94">
            <v>2216898</v>
          </cell>
        </row>
        <row r="95">
          <cell r="A95">
            <v>431460</v>
          </cell>
          <cell r="B95" t="str">
            <v>PIRATINI</v>
          </cell>
          <cell r="C95" t="str">
            <v>RS</v>
          </cell>
          <cell r="D95">
            <v>29912</v>
          </cell>
          <cell r="E95">
            <v>630712</v>
          </cell>
          <cell r="F95">
            <v>12974</v>
          </cell>
          <cell r="G95">
            <v>707751</v>
          </cell>
          <cell r="H95">
            <v>9372</v>
          </cell>
          <cell r="I95">
            <v>3115424</v>
          </cell>
        </row>
        <row r="96">
          <cell r="A96">
            <v>354550</v>
          </cell>
          <cell r="B96" t="str">
            <v>SANDOVALINA</v>
          </cell>
          <cell r="C96" t="str">
            <v>SP</v>
          </cell>
          <cell r="D96">
            <v>16460</v>
          </cell>
          <cell r="E96">
            <v>494860</v>
          </cell>
          <cell r="F96">
            <v>6152</v>
          </cell>
          <cell r="G96">
            <v>538934</v>
          </cell>
          <cell r="H96">
            <v>3111</v>
          </cell>
          <cell r="I96">
            <v>3569030</v>
          </cell>
        </row>
        <row r="97">
          <cell r="A97">
            <v>412770</v>
          </cell>
          <cell r="B97" t="str">
            <v>TOLEDO</v>
          </cell>
          <cell r="C97" t="str">
            <v>PR</v>
          </cell>
          <cell r="D97">
            <v>5355</v>
          </cell>
          <cell r="E97">
            <v>365723</v>
          </cell>
          <cell r="F97">
            <v>1694508</v>
          </cell>
          <cell r="G97">
            <v>447437</v>
          </cell>
          <cell r="I97">
            <v>7228024</v>
          </cell>
        </row>
        <row r="98">
          <cell r="A98">
            <v>430155</v>
          </cell>
          <cell r="B98" t="str">
            <v>AUREA</v>
          </cell>
          <cell r="C98" t="str">
            <v>RS</v>
          </cell>
          <cell r="D98">
            <v>2178</v>
          </cell>
          <cell r="F98">
            <v>1089</v>
          </cell>
          <cell r="H98">
            <v>41051</v>
          </cell>
        </row>
        <row r="99">
          <cell r="A99">
            <v>411950</v>
          </cell>
          <cell r="B99" t="str">
            <v>PIRAQUARA</v>
          </cell>
          <cell r="C99" t="str">
            <v>PR</v>
          </cell>
          <cell r="F99">
            <v>865501</v>
          </cell>
          <cell r="G99">
            <v>76321585</v>
          </cell>
          <cell r="H99">
            <v>1353631</v>
          </cell>
          <cell r="I99">
            <v>176045038</v>
          </cell>
        </row>
        <row r="100">
          <cell r="A100">
            <v>353560</v>
          </cell>
          <cell r="B100" t="str">
            <v>PARAIBUNA</v>
          </cell>
          <cell r="C100" t="str">
            <v>SP</v>
          </cell>
        </row>
        <row r="101">
          <cell r="A101">
            <v>420770</v>
          </cell>
          <cell r="B101" t="str">
            <v>IPUMIRIM</v>
          </cell>
          <cell r="C101" t="str">
            <v>SC</v>
          </cell>
          <cell r="D101">
            <v>181</v>
          </cell>
          <cell r="E101">
            <v>407708</v>
          </cell>
          <cell r="F101">
            <v>5</v>
          </cell>
          <cell r="G101">
            <v>336570</v>
          </cell>
          <cell r="I101">
            <v>413334</v>
          </cell>
        </row>
        <row r="102">
          <cell r="A102">
            <v>431280</v>
          </cell>
          <cell r="B102" t="str">
            <v>NOVA ARACA</v>
          </cell>
          <cell r="C102" t="str">
            <v>RS</v>
          </cell>
          <cell r="D102">
            <v>7306</v>
          </cell>
          <cell r="E102">
            <v>513044</v>
          </cell>
        </row>
        <row r="103">
          <cell r="A103">
            <v>320040</v>
          </cell>
          <cell r="B103" t="str">
            <v>ANCHIETA</v>
          </cell>
          <cell r="C103" t="str">
            <v>ES</v>
          </cell>
          <cell r="D103">
            <v>437449</v>
          </cell>
          <cell r="E103">
            <v>5270380</v>
          </cell>
          <cell r="F103">
            <v>625081</v>
          </cell>
          <cell r="G103">
            <v>5992408</v>
          </cell>
        </row>
        <row r="104">
          <cell r="A104">
            <v>411820</v>
          </cell>
          <cell r="B104" t="str">
            <v>PARANAGUA</v>
          </cell>
          <cell r="C104" t="str">
            <v>PR</v>
          </cell>
          <cell r="H104">
            <v>199444</v>
          </cell>
          <cell r="I104">
            <v>156628892</v>
          </cell>
        </row>
        <row r="105">
          <cell r="A105">
            <v>431870</v>
          </cell>
          <cell r="B105" t="str">
            <v>SAO LEOPOLDO</v>
          </cell>
          <cell r="C105" t="str">
            <v>RS</v>
          </cell>
          <cell r="D105">
            <v>243922</v>
          </cell>
          <cell r="E105">
            <v>2326429</v>
          </cell>
          <cell r="G105">
            <v>2869302</v>
          </cell>
          <cell r="I105">
            <v>3048134</v>
          </cell>
        </row>
        <row r="106">
          <cell r="A106">
            <v>411280</v>
          </cell>
          <cell r="B106" t="str">
            <v>JOAQUIM TAVORA</v>
          </cell>
          <cell r="C106" t="str">
            <v>PR</v>
          </cell>
          <cell r="H106">
            <v>0</v>
          </cell>
          <cell r="I106">
            <v>14887530</v>
          </cell>
        </row>
        <row r="107">
          <cell r="A107">
            <v>410370</v>
          </cell>
          <cell r="B107" t="str">
            <v>CAMBE</v>
          </cell>
          <cell r="C107" t="str">
            <v>PR</v>
          </cell>
          <cell r="F107">
            <v>22882</v>
          </cell>
          <cell r="G107">
            <v>41215257</v>
          </cell>
          <cell r="H107">
            <v>1121158</v>
          </cell>
          <cell r="I107">
            <v>99644673</v>
          </cell>
        </row>
        <row r="108">
          <cell r="A108">
            <v>510800</v>
          </cell>
          <cell r="B108" t="str">
            <v>TAPURAH</v>
          </cell>
          <cell r="C108" t="str">
            <v>MT</v>
          </cell>
          <cell r="E108">
            <v>852906</v>
          </cell>
          <cell r="F108">
            <v>1853</v>
          </cell>
          <cell r="G108">
            <v>758400</v>
          </cell>
          <cell r="I108">
            <v>953342</v>
          </cell>
        </row>
        <row r="109">
          <cell r="A109">
            <v>421450</v>
          </cell>
          <cell r="B109" t="str">
            <v>RIO DO CAMPO</v>
          </cell>
          <cell r="C109" t="str">
            <v>SC</v>
          </cell>
          <cell r="F109">
            <v>33929</v>
          </cell>
          <cell r="H109">
            <v>1375</v>
          </cell>
          <cell r="I109">
            <v>460330</v>
          </cell>
        </row>
        <row r="110">
          <cell r="A110">
            <v>355600</v>
          </cell>
          <cell r="B110" t="str">
            <v>URUPES</v>
          </cell>
          <cell r="C110" t="str">
            <v>SP</v>
          </cell>
        </row>
        <row r="111">
          <cell r="A111">
            <v>355030</v>
          </cell>
          <cell r="B111" t="str">
            <v>SAO PAULO</v>
          </cell>
          <cell r="C111" t="str">
            <v>SP</v>
          </cell>
          <cell r="D111">
            <v>15838045</v>
          </cell>
          <cell r="E111">
            <v>128154348</v>
          </cell>
          <cell r="F111">
            <v>19087553</v>
          </cell>
          <cell r="G111">
            <v>136334251</v>
          </cell>
          <cell r="H111">
            <v>18528321</v>
          </cell>
        </row>
        <row r="112">
          <cell r="A112">
            <v>170210</v>
          </cell>
          <cell r="B112" t="str">
            <v>ARAGUAINA</v>
          </cell>
          <cell r="C112" t="str">
            <v>TO</v>
          </cell>
          <cell r="D112">
            <v>514958</v>
          </cell>
          <cell r="E112">
            <v>2564243</v>
          </cell>
          <cell r="F112">
            <v>841942</v>
          </cell>
          <cell r="G112">
            <v>2213868</v>
          </cell>
        </row>
        <row r="113">
          <cell r="A113">
            <v>350370</v>
          </cell>
          <cell r="B113" t="str">
            <v>ARIRANHA</v>
          </cell>
          <cell r="C113" t="str">
            <v>SP</v>
          </cell>
          <cell r="D113">
            <v>162563</v>
          </cell>
          <cell r="E113">
            <v>421447</v>
          </cell>
          <cell r="F113">
            <v>158696</v>
          </cell>
          <cell r="G113">
            <v>415063</v>
          </cell>
        </row>
        <row r="114">
          <cell r="A114">
            <v>430105</v>
          </cell>
          <cell r="B114" t="str">
            <v>ARROIO DO SAL</v>
          </cell>
          <cell r="C114" t="str">
            <v>RS</v>
          </cell>
          <cell r="D114">
            <v>29962</v>
          </cell>
          <cell r="E114">
            <v>934575</v>
          </cell>
          <cell r="F114">
            <v>78309</v>
          </cell>
          <cell r="G114">
            <v>730886</v>
          </cell>
          <cell r="H114">
            <v>35611</v>
          </cell>
          <cell r="I114">
            <v>3000879</v>
          </cell>
        </row>
        <row r="115">
          <cell r="A115">
            <v>354180</v>
          </cell>
          <cell r="B115" t="str">
            <v>QUEIROZ</v>
          </cell>
          <cell r="C115" t="str">
            <v>SP</v>
          </cell>
          <cell r="D115">
            <v>1624</v>
          </cell>
          <cell r="E115">
            <v>80204</v>
          </cell>
          <cell r="F115">
            <v>264</v>
          </cell>
          <cell r="G115">
            <v>898267</v>
          </cell>
          <cell r="H115">
            <v>1238</v>
          </cell>
          <cell r="I115">
            <v>1748786</v>
          </cell>
        </row>
        <row r="116">
          <cell r="A116">
            <v>420630</v>
          </cell>
          <cell r="B116" t="str">
            <v>GUABIRUBA</v>
          </cell>
          <cell r="C116" t="str">
            <v>SC</v>
          </cell>
          <cell r="D116">
            <v>171646</v>
          </cell>
          <cell r="E116">
            <v>281</v>
          </cell>
          <cell r="F116">
            <v>110500</v>
          </cell>
          <cell r="G116">
            <v>1121297</v>
          </cell>
          <cell r="H116">
            <v>275392</v>
          </cell>
          <cell r="I116">
            <v>24675038</v>
          </cell>
        </row>
        <row r="117">
          <cell r="A117">
            <v>353770</v>
          </cell>
          <cell r="B117" t="str">
            <v>PIACATU</v>
          </cell>
          <cell r="C117" t="str">
            <v>SP</v>
          </cell>
          <cell r="D117">
            <v>14844</v>
          </cell>
          <cell r="E117">
            <v>665887</v>
          </cell>
          <cell r="F117">
            <v>1580</v>
          </cell>
        </row>
        <row r="118">
          <cell r="A118">
            <v>430040</v>
          </cell>
          <cell r="B118" t="str">
            <v>ALEGRETE</v>
          </cell>
          <cell r="C118" t="str">
            <v>RS</v>
          </cell>
          <cell r="D118">
            <v>55438</v>
          </cell>
          <cell r="E118">
            <v>6552679</v>
          </cell>
          <cell r="F118">
            <v>34679</v>
          </cell>
          <cell r="G118">
            <v>6175178</v>
          </cell>
          <cell r="H118">
            <v>10270</v>
          </cell>
          <cell r="I118">
            <v>11959909</v>
          </cell>
        </row>
        <row r="119">
          <cell r="A119">
            <v>420170</v>
          </cell>
          <cell r="B119" t="str">
            <v>ASCURRA</v>
          </cell>
          <cell r="C119" t="str">
            <v>SC</v>
          </cell>
          <cell r="D119">
            <v>123006</v>
          </cell>
          <cell r="E119">
            <v>711087</v>
          </cell>
          <cell r="F119">
            <v>34443</v>
          </cell>
          <cell r="G119">
            <v>8216866</v>
          </cell>
          <cell r="H119">
            <v>146366</v>
          </cell>
          <cell r="I119">
            <v>10769236</v>
          </cell>
        </row>
        <row r="120">
          <cell r="A120">
            <v>354560</v>
          </cell>
          <cell r="B120" t="str">
            <v>SANTA ADELIA</v>
          </cell>
          <cell r="C120" t="str">
            <v>SP</v>
          </cell>
          <cell r="D120">
            <v>262812</v>
          </cell>
          <cell r="E120">
            <v>619548</v>
          </cell>
          <cell r="F120">
            <v>226820</v>
          </cell>
          <cell r="G120">
            <v>627586</v>
          </cell>
        </row>
        <row r="121">
          <cell r="A121">
            <v>352510</v>
          </cell>
          <cell r="B121" t="str">
            <v>JARDINOPOLIS</v>
          </cell>
          <cell r="C121" t="str">
            <v>SP</v>
          </cell>
          <cell r="E121">
            <v>3023837</v>
          </cell>
          <cell r="G121">
            <v>3023837</v>
          </cell>
        </row>
        <row r="122">
          <cell r="A122">
            <v>431740</v>
          </cell>
          <cell r="B122" t="str">
            <v>SANTIAGO</v>
          </cell>
          <cell r="C122" t="str">
            <v>RS</v>
          </cell>
          <cell r="D122">
            <v>39126</v>
          </cell>
          <cell r="E122">
            <v>2492141</v>
          </cell>
          <cell r="F122">
            <v>163993</v>
          </cell>
          <cell r="G122">
            <v>2684301</v>
          </cell>
          <cell r="H122">
            <v>124257</v>
          </cell>
        </row>
        <row r="123">
          <cell r="A123">
            <v>430420</v>
          </cell>
          <cell r="B123" t="str">
            <v>CANDELARIA</v>
          </cell>
          <cell r="C123" t="str">
            <v>RS</v>
          </cell>
          <cell r="D123">
            <v>7507</v>
          </cell>
          <cell r="E123">
            <v>7843018</v>
          </cell>
          <cell r="H123">
            <v>1544</v>
          </cell>
          <cell r="I123">
            <v>26208788</v>
          </cell>
        </row>
        <row r="124">
          <cell r="A124">
            <v>320380</v>
          </cell>
          <cell r="B124" t="str">
            <v>MUQUI</v>
          </cell>
          <cell r="C124" t="str">
            <v>ES</v>
          </cell>
          <cell r="D124">
            <v>8947</v>
          </cell>
          <cell r="E124">
            <v>213616</v>
          </cell>
          <cell r="F124">
            <v>6533</v>
          </cell>
          <cell r="G124">
            <v>223402</v>
          </cell>
          <cell r="H124">
            <v>362</v>
          </cell>
        </row>
        <row r="125">
          <cell r="A125">
            <v>320503</v>
          </cell>
          <cell r="B125" t="str">
            <v>VARGEM ALTA</v>
          </cell>
          <cell r="C125" t="str">
            <v>ES</v>
          </cell>
          <cell r="D125">
            <v>7957</v>
          </cell>
          <cell r="E125">
            <v>1528995</v>
          </cell>
          <cell r="F125">
            <v>37282</v>
          </cell>
          <cell r="G125">
            <v>1449009</v>
          </cell>
        </row>
        <row r="126">
          <cell r="A126">
            <v>431225</v>
          </cell>
          <cell r="B126" t="str">
            <v>MINAS DO LEAO</v>
          </cell>
          <cell r="C126" t="str">
            <v>RS</v>
          </cell>
          <cell r="D126">
            <v>135404</v>
          </cell>
          <cell r="E126">
            <v>31362150</v>
          </cell>
          <cell r="F126">
            <v>3218</v>
          </cell>
          <cell r="G126">
            <v>31414552</v>
          </cell>
          <cell r="H126">
            <v>7656</v>
          </cell>
          <cell r="I126">
            <v>62670544</v>
          </cell>
        </row>
        <row r="127">
          <cell r="A127">
            <v>355330</v>
          </cell>
          <cell r="B127" t="str">
            <v>TAMBAU</v>
          </cell>
          <cell r="C127" t="str">
            <v>SP</v>
          </cell>
          <cell r="F127">
            <v>533</v>
          </cell>
          <cell r="G127">
            <v>169</v>
          </cell>
        </row>
        <row r="128">
          <cell r="A128">
            <v>352170</v>
          </cell>
          <cell r="B128" t="str">
            <v>ITABERA</v>
          </cell>
          <cell r="C128" t="str">
            <v>SP</v>
          </cell>
          <cell r="D128">
            <v>349290</v>
          </cell>
          <cell r="E128">
            <v>1335149</v>
          </cell>
          <cell r="F128">
            <v>28677</v>
          </cell>
          <cell r="G128">
            <v>3485611</v>
          </cell>
          <cell r="H128">
            <v>28912</v>
          </cell>
          <cell r="I128">
            <v>3152928</v>
          </cell>
        </row>
        <row r="129">
          <cell r="A129">
            <v>352980</v>
          </cell>
          <cell r="B129" t="str">
            <v>MINEIROS DO TIETE</v>
          </cell>
          <cell r="C129" t="str">
            <v>SP</v>
          </cell>
          <cell r="F129">
            <v>37467</v>
          </cell>
          <cell r="G129">
            <v>493081</v>
          </cell>
          <cell r="H129">
            <v>41369</v>
          </cell>
          <cell r="I129">
            <v>7036935</v>
          </cell>
        </row>
        <row r="130">
          <cell r="A130">
            <v>431560</v>
          </cell>
          <cell r="B130" t="str">
            <v>RIO GRANDE</v>
          </cell>
          <cell r="C130" t="str">
            <v>RS</v>
          </cell>
          <cell r="E130">
            <v>295494</v>
          </cell>
          <cell r="F130">
            <v>216934</v>
          </cell>
          <cell r="G130">
            <v>2975156</v>
          </cell>
          <cell r="I130">
            <v>279785</v>
          </cell>
        </row>
        <row r="131">
          <cell r="A131">
            <v>500793</v>
          </cell>
          <cell r="B131" t="str">
            <v>SONORA</v>
          </cell>
          <cell r="C131" t="str">
            <v>MS</v>
          </cell>
          <cell r="F131">
            <v>8774</v>
          </cell>
          <cell r="I131">
            <v>12259</v>
          </cell>
        </row>
        <row r="132">
          <cell r="A132">
            <v>431455</v>
          </cell>
          <cell r="B132" t="str">
            <v>PIRAPO</v>
          </cell>
          <cell r="C132" t="str">
            <v>RS</v>
          </cell>
          <cell r="F132">
            <v>4053</v>
          </cell>
          <cell r="G132">
            <v>374360</v>
          </cell>
        </row>
        <row r="133">
          <cell r="A133">
            <v>430680</v>
          </cell>
          <cell r="B133" t="str">
            <v>ENCANTADO</v>
          </cell>
          <cell r="C133" t="str">
            <v>RS</v>
          </cell>
          <cell r="E133">
            <v>787142</v>
          </cell>
          <cell r="I133">
            <v>3073800</v>
          </cell>
        </row>
        <row r="134">
          <cell r="A134">
            <v>350925</v>
          </cell>
          <cell r="B134" t="str">
            <v>CAJATI</v>
          </cell>
          <cell r="C134" t="str">
            <v>SP</v>
          </cell>
          <cell r="G134">
            <v>48767931</v>
          </cell>
          <cell r="I134">
            <v>74233271</v>
          </cell>
        </row>
        <row r="135">
          <cell r="A135">
            <v>351690</v>
          </cell>
          <cell r="B135" t="str">
            <v>GENERAL SALGADO</v>
          </cell>
          <cell r="C135" t="str">
            <v>SP</v>
          </cell>
          <cell r="D135">
            <v>58790</v>
          </cell>
          <cell r="E135">
            <v>492737</v>
          </cell>
          <cell r="F135">
            <v>52799</v>
          </cell>
          <cell r="G135">
            <v>379016</v>
          </cell>
          <cell r="H135">
            <v>66811</v>
          </cell>
        </row>
        <row r="136">
          <cell r="A136">
            <v>420750</v>
          </cell>
          <cell r="B136" t="str">
            <v>INDAIAL</v>
          </cell>
          <cell r="C136" t="str">
            <v>SC</v>
          </cell>
          <cell r="F136">
            <v>216997</v>
          </cell>
          <cell r="G136">
            <v>54122766</v>
          </cell>
          <cell r="H136">
            <v>1150819</v>
          </cell>
          <cell r="I136">
            <v>105452092</v>
          </cell>
        </row>
        <row r="137">
          <cell r="A137">
            <v>431200</v>
          </cell>
          <cell r="B137" t="str">
            <v>MARIANO MORO</v>
          </cell>
          <cell r="C137" t="str">
            <v>RS</v>
          </cell>
          <cell r="D137">
            <v>1060</v>
          </cell>
          <cell r="F137">
            <v>13057</v>
          </cell>
          <cell r="G137">
            <v>62087</v>
          </cell>
          <cell r="H137">
            <v>1980</v>
          </cell>
          <cell r="I137">
            <v>129667</v>
          </cell>
        </row>
        <row r="138">
          <cell r="A138">
            <v>320506</v>
          </cell>
          <cell r="B138" t="str">
            <v>VENDA NOVA DO IMIGRANTE</v>
          </cell>
          <cell r="C138" t="str">
            <v>ES</v>
          </cell>
          <cell r="D138">
            <v>417684</v>
          </cell>
          <cell r="E138">
            <v>2911690</v>
          </cell>
          <cell r="F138">
            <v>2048</v>
          </cell>
        </row>
        <row r="139">
          <cell r="A139">
            <v>351940</v>
          </cell>
          <cell r="B139" t="str">
            <v>IBIRA</v>
          </cell>
          <cell r="C139" t="str">
            <v>SP</v>
          </cell>
          <cell r="F139">
            <v>1947</v>
          </cell>
          <cell r="G139">
            <v>533925</v>
          </cell>
        </row>
        <row r="140">
          <cell r="A140">
            <v>421660</v>
          </cell>
          <cell r="B140" t="str">
            <v>SAO JOSE</v>
          </cell>
          <cell r="C140" t="str">
            <v>SC</v>
          </cell>
          <cell r="D140">
            <v>3233503</v>
          </cell>
          <cell r="E140">
            <v>7035338</v>
          </cell>
          <cell r="F140">
            <v>2918449</v>
          </cell>
          <cell r="G140">
            <v>7684288</v>
          </cell>
          <cell r="H140">
            <v>2168090</v>
          </cell>
        </row>
        <row r="141">
          <cell r="A141">
            <v>351120</v>
          </cell>
          <cell r="B141" t="str">
            <v>CATIGUA</v>
          </cell>
          <cell r="C141" t="str">
            <v>SP</v>
          </cell>
          <cell r="D141">
            <v>19583</v>
          </cell>
          <cell r="E141">
            <v>241056</v>
          </cell>
          <cell r="F141">
            <v>13216</v>
          </cell>
          <cell r="G141">
            <v>229270</v>
          </cell>
        </row>
        <row r="142">
          <cell r="A142">
            <v>431915</v>
          </cell>
          <cell r="B142" t="str">
            <v>SAO MIGUEL DAS MISSOES</v>
          </cell>
          <cell r="C142" t="str">
            <v>RS</v>
          </cell>
          <cell r="D142">
            <v>31575</v>
          </cell>
          <cell r="E142">
            <v>448795</v>
          </cell>
          <cell r="F142">
            <v>13823</v>
          </cell>
          <cell r="G142">
            <v>370999</v>
          </cell>
        </row>
        <row r="143">
          <cell r="A143">
            <v>430543</v>
          </cell>
          <cell r="B143" t="str">
            <v>CHUI</v>
          </cell>
          <cell r="C143" t="str">
            <v>RS</v>
          </cell>
          <cell r="D143">
            <v>2178</v>
          </cell>
          <cell r="E143">
            <v>478663</v>
          </cell>
          <cell r="F143">
            <v>25453</v>
          </cell>
          <cell r="G143">
            <v>237539</v>
          </cell>
          <cell r="H143">
            <v>710</v>
          </cell>
        </row>
        <row r="144">
          <cell r="A144">
            <v>411020</v>
          </cell>
          <cell r="B144" t="str">
            <v>INACIO MARTINS</v>
          </cell>
          <cell r="C144" t="str">
            <v>PR</v>
          </cell>
          <cell r="F144">
            <v>23714</v>
          </cell>
          <cell r="G144">
            <v>8859320</v>
          </cell>
          <cell r="H144">
            <v>15764</v>
          </cell>
          <cell r="I144">
            <v>12718980</v>
          </cell>
        </row>
        <row r="145">
          <cell r="A145">
            <v>320140</v>
          </cell>
          <cell r="B145" t="str">
            <v>CASTELO</v>
          </cell>
          <cell r="C145" t="str">
            <v>ES</v>
          </cell>
          <cell r="D145">
            <v>389284</v>
          </cell>
          <cell r="E145">
            <v>1336609</v>
          </cell>
          <cell r="F145">
            <v>363349</v>
          </cell>
          <cell r="G145">
            <v>1145936</v>
          </cell>
        </row>
        <row r="146">
          <cell r="A146">
            <v>352520</v>
          </cell>
          <cell r="B146" t="str">
            <v>JARINU</v>
          </cell>
          <cell r="C146" t="str">
            <v>SP</v>
          </cell>
          <cell r="D146">
            <v>22325</v>
          </cell>
          <cell r="E146">
            <v>984903</v>
          </cell>
          <cell r="F146">
            <v>1917</v>
          </cell>
          <cell r="G146">
            <v>875185</v>
          </cell>
          <cell r="H146">
            <v>38147</v>
          </cell>
          <cell r="I146">
            <v>829018</v>
          </cell>
        </row>
        <row r="147">
          <cell r="A147">
            <v>412060</v>
          </cell>
          <cell r="B147" t="str">
            <v>PRUDENTOPOLIS</v>
          </cell>
          <cell r="C147" t="str">
            <v>PR</v>
          </cell>
          <cell r="D147">
            <v>207296</v>
          </cell>
          <cell r="E147">
            <v>1005273</v>
          </cell>
          <cell r="F147">
            <v>264546</v>
          </cell>
          <cell r="G147">
            <v>25946609</v>
          </cell>
          <cell r="H147">
            <v>208419</v>
          </cell>
          <cell r="I147">
            <v>31075909</v>
          </cell>
        </row>
        <row r="148">
          <cell r="A148">
            <v>431113</v>
          </cell>
          <cell r="B148" t="str">
            <v>JARI</v>
          </cell>
          <cell r="C148" t="str">
            <v>RS</v>
          </cell>
          <cell r="D148">
            <v>55101</v>
          </cell>
          <cell r="E148">
            <v>930395</v>
          </cell>
          <cell r="F148">
            <v>87912</v>
          </cell>
          <cell r="G148">
            <v>932290</v>
          </cell>
          <cell r="H148">
            <v>20024</v>
          </cell>
        </row>
        <row r="149">
          <cell r="A149">
            <v>354000</v>
          </cell>
          <cell r="B149" t="str">
            <v>POMPEIA</v>
          </cell>
          <cell r="C149" t="str">
            <v>SP</v>
          </cell>
          <cell r="D149">
            <v>31809</v>
          </cell>
          <cell r="E149">
            <v>447966</v>
          </cell>
          <cell r="F149">
            <v>24829</v>
          </cell>
        </row>
        <row r="150">
          <cell r="A150">
            <v>430235</v>
          </cell>
          <cell r="B150" t="str">
            <v>BOM PRINCIPIO</v>
          </cell>
          <cell r="C150" t="str">
            <v>RS</v>
          </cell>
          <cell r="D150">
            <v>52783</v>
          </cell>
          <cell r="E150">
            <v>717097</v>
          </cell>
        </row>
        <row r="151">
          <cell r="A151">
            <v>432180</v>
          </cell>
          <cell r="B151" t="str">
            <v>TRES DE MAIO</v>
          </cell>
          <cell r="C151" t="str">
            <v>RS</v>
          </cell>
          <cell r="D151">
            <v>6706</v>
          </cell>
          <cell r="E151">
            <v>1762303</v>
          </cell>
          <cell r="G151">
            <v>1641144</v>
          </cell>
        </row>
        <row r="152">
          <cell r="A152">
            <v>421750</v>
          </cell>
          <cell r="B152" t="str">
            <v>SEARA</v>
          </cell>
          <cell r="C152" t="str">
            <v>SC</v>
          </cell>
          <cell r="E152">
            <v>2712784</v>
          </cell>
          <cell r="I152">
            <v>6482652</v>
          </cell>
        </row>
        <row r="153">
          <cell r="A153">
            <v>510263</v>
          </cell>
          <cell r="B153" t="str">
            <v>CAMPO NOVO DO PARECIS</v>
          </cell>
          <cell r="C153" t="str">
            <v>MT</v>
          </cell>
          <cell r="F153">
            <v>127802</v>
          </cell>
          <cell r="H153">
            <v>120466</v>
          </cell>
        </row>
        <row r="154">
          <cell r="A154">
            <v>421640</v>
          </cell>
          <cell r="B154" t="str">
            <v>SAO JOAO DO SUL</v>
          </cell>
          <cell r="C154" t="str">
            <v>SC</v>
          </cell>
          <cell r="D154">
            <v>8792</v>
          </cell>
          <cell r="E154">
            <v>517234</v>
          </cell>
          <cell r="F154">
            <v>26603</v>
          </cell>
          <cell r="G154">
            <v>521029</v>
          </cell>
          <cell r="H154">
            <v>5550</v>
          </cell>
          <cell r="I154">
            <v>7786</v>
          </cell>
        </row>
        <row r="155">
          <cell r="A155">
            <v>420360</v>
          </cell>
          <cell r="B155" t="str">
            <v>CAMPOS NOVOS</v>
          </cell>
          <cell r="C155" t="str">
            <v>SC</v>
          </cell>
          <cell r="D155">
            <v>12494</v>
          </cell>
          <cell r="F155">
            <v>735357</v>
          </cell>
          <cell r="G155">
            <v>9180871</v>
          </cell>
          <cell r="I155">
            <v>3945657</v>
          </cell>
        </row>
        <row r="156">
          <cell r="A156">
            <v>411295</v>
          </cell>
          <cell r="B156" t="str">
            <v>JURANDA</v>
          </cell>
          <cell r="C156" t="str">
            <v>PR</v>
          </cell>
          <cell r="F156">
            <v>1617</v>
          </cell>
          <cell r="G156">
            <v>105288</v>
          </cell>
          <cell r="H156">
            <v>367430</v>
          </cell>
          <cell r="I156">
            <v>2161219</v>
          </cell>
        </row>
        <row r="157">
          <cell r="A157">
            <v>510850</v>
          </cell>
          <cell r="B157" t="str">
            <v>VERA</v>
          </cell>
          <cell r="C157" t="str">
            <v>MT</v>
          </cell>
          <cell r="F157">
            <v>24721</v>
          </cell>
          <cell r="G157">
            <v>533587</v>
          </cell>
          <cell r="H157">
            <v>153203</v>
          </cell>
          <cell r="I157">
            <v>1195069</v>
          </cell>
        </row>
        <row r="158">
          <cell r="A158">
            <v>431960</v>
          </cell>
          <cell r="B158" t="str">
            <v>SAO SEPE</v>
          </cell>
          <cell r="C158" t="str">
            <v>RS</v>
          </cell>
          <cell r="H158">
            <v>48277</v>
          </cell>
          <cell r="I158">
            <v>1419313</v>
          </cell>
        </row>
        <row r="159">
          <cell r="A159">
            <v>412230</v>
          </cell>
          <cell r="B159" t="str">
            <v>RIO NEGRO</v>
          </cell>
          <cell r="C159" t="str">
            <v>PR</v>
          </cell>
          <cell r="H159">
            <v>144216</v>
          </cell>
          <cell r="I159">
            <v>13477557</v>
          </cell>
        </row>
        <row r="160">
          <cell r="A160">
            <v>430470</v>
          </cell>
          <cell r="B160" t="str">
            <v>CARAZINHO</v>
          </cell>
          <cell r="C160" t="str">
            <v>RS</v>
          </cell>
          <cell r="H160">
            <v>29106</v>
          </cell>
          <cell r="I160">
            <v>2685796</v>
          </cell>
        </row>
        <row r="161">
          <cell r="A161">
            <v>410170</v>
          </cell>
          <cell r="B161" t="str">
            <v>ARARUNA</v>
          </cell>
          <cell r="C161" t="str">
            <v>PR</v>
          </cell>
          <cell r="H161">
            <v>11069</v>
          </cell>
        </row>
        <row r="162">
          <cell r="A162">
            <v>412665</v>
          </cell>
          <cell r="B162" t="str">
            <v>SULINA</v>
          </cell>
          <cell r="C162" t="str">
            <v>PR</v>
          </cell>
          <cell r="E162">
            <v>307777</v>
          </cell>
        </row>
        <row r="163">
          <cell r="A163">
            <v>355130</v>
          </cell>
          <cell r="B163" t="str">
            <v>SEBASTIANOPOLIS DO SUL</v>
          </cell>
          <cell r="C163" t="str">
            <v>SP</v>
          </cell>
        </row>
        <row r="164">
          <cell r="A164">
            <v>110029</v>
          </cell>
          <cell r="B164" t="str">
            <v>SANTA LUZIA D'OESTE</v>
          </cell>
          <cell r="C164" t="str">
            <v>RO</v>
          </cell>
          <cell r="E164">
            <v>68761</v>
          </cell>
        </row>
        <row r="165">
          <cell r="A165">
            <v>430390</v>
          </cell>
          <cell r="B165" t="str">
            <v>CAMPO BOM</v>
          </cell>
          <cell r="C165" t="str">
            <v>RS</v>
          </cell>
          <cell r="E165">
            <v>2924799</v>
          </cell>
          <cell r="G165">
            <v>2710185</v>
          </cell>
        </row>
        <row r="166">
          <cell r="A166">
            <v>410712</v>
          </cell>
          <cell r="B166" t="str">
            <v>DIAMANTE DO SUL</v>
          </cell>
          <cell r="C166" t="str">
            <v>PR</v>
          </cell>
          <cell r="E166">
            <v>20755</v>
          </cell>
        </row>
        <row r="167">
          <cell r="A167">
            <v>292265</v>
          </cell>
          <cell r="B167" t="str">
            <v>NORDESTINA</v>
          </cell>
          <cell r="C167" t="str">
            <v>BA</v>
          </cell>
          <cell r="E167">
            <v>927177</v>
          </cell>
          <cell r="G167">
            <v>818979</v>
          </cell>
        </row>
        <row r="168">
          <cell r="A168">
            <v>290840</v>
          </cell>
          <cell r="B168" t="str">
            <v>CONCEICAO DO COITE</v>
          </cell>
          <cell r="C168" t="str">
            <v>BA</v>
          </cell>
          <cell r="E168">
            <v>2201183</v>
          </cell>
          <cell r="G168">
            <v>2520354</v>
          </cell>
        </row>
        <row r="169">
          <cell r="A169">
            <v>352420</v>
          </cell>
          <cell r="B169" t="str">
            <v>JABORANDI</v>
          </cell>
          <cell r="C169" t="str">
            <v>SP</v>
          </cell>
          <cell r="G169">
            <v>1597378</v>
          </cell>
          <cell r="I169">
            <v>3444764</v>
          </cell>
        </row>
        <row r="170">
          <cell r="A170">
            <v>411220</v>
          </cell>
          <cell r="B170" t="str">
            <v>JANIOPOLIS</v>
          </cell>
          <cell r="C170" t="str">
            <v>PR</v>
          </cell>
          <cell r="G170">
            <v>3155093</v>
          </cell>
          <cell r="I170">
            <v>3204146</v>
          </cell>
        </row>
        <row r="171">
          <cell r="A171">
            <v>353340</v>
          </cell>
          <cell r="B171" t="str">
            <v>NOVA ODESSA</v>
          </cell>
          <cell r="C171" t="str">
            <v>SP</v>
          </cell>
          <cell r="F171">
            <v>6465</v>
          </cell>
          <cell r="G171">
            <v>1457946</v>
          </cell>
          <cell r="H171">
            <v>3368</v>
          </cell>
          <cell r="I171">
            <v>1961860</v>
          </cell>
        </row>
        <row r="172">
          <cell r="A172">
            <v>431680</v>
          </cell>
          <cell r="B172" t="str">
            <v>SANTA CRUZ DO SUL</v>
          </cell>
          <cell r="C172" t="str">
            <v>RS</v>
          </cell>
          <cell r="D172">
            <v>1332225</v>
          </cell>
          <cell r="E172">
            <v>4327782</v>
          </cell>
          <cell r="F172">
            <v>1799079</v>
          </cell>
          <cell r="G172">
            <v>5932510</v>
          </cell>
          <cell r="H172">
            <v>1797464</v>
          </cell>
        </row>
        <row r="173">
          <cell r="A173">
            <v>351670</v>
          </cell>
          <cell r="B173" t="str">
            <v>GARCA</v>
          </cell>
          <cell r="C173" t="str">
            <v>SP</v>
          </cell>
          <cell r="D173">
            <v>403563</v>
          </cell>
          <cell r="E173">
            <v>1258355</v>
          </cell>
          <cell r="F173">
            <v>302463</v>
          </cell>
          <cell r="G173">
            <v>1448941</v>
          </cell>
          <cell r="I173">
            <v>4935959</v>
          </cell>
        </row>
        <row r="174">
          <cell r="A174">
            <v>430673</v>
          </cell>
          <cell r="B174" t="str">
            <v>DOUTOR MAURICIO CARDOSO</v>
          </cell>
          <cell r="C174" t="str">
            <v>RS</v>
          </cell>
          <cell r="D174">
            <v>1413</v>
          </cell>
          <cell r="E174">
            <v>795488</v>
          </cell>
          <cell r="F174">
            <v>4171</v>
          </cell>
          <cell r="G174">
            <v>696437</v>
          </cell>
        </row>
        <row r="175">
          <cell r="A175">
            <v>412575</v>
          </cell>
          <cell r="B175" t="str">
            <v>SAO PEDRO DO IGUACU</v>
          </cell>
          <cell r="C175" t="str">
            <v>PR</v>
          </cell>
          <cell r="D175">
            <v>37100</v>
          </cell>
          <cell r="E175">
            <v>688563</v>
          </cell>
          <cell r="F175">
            <v>18325</v>
          </cell>
          <cell r="G175">
            <v>14079627</v>
          </cell>
          <cell r="H175">
            <v>50132</v>
          </cell>
          <cell r="I175">
            <v>24262014</v>
          </cell>
        </row>
        <row r="176">
          <cell r="A176">
            <v>412160</v>
          </cell>
          <cell r="B176" t="str">
            <v>RENASCENCA</v>
          </cell>
          <cell r="C176" t="str">
            <v>PR</v>
          </cell>
          <cell r="F176">
            <v>98</v>
          </cell>
          <cell r="G176">
            <v>4803343</v>
          </cell>
          <cell r="H176">
            <v>1823</v>
          </cell>
          <cell r="I176">
            <v>7766094</v>
          </cell>
        </row>
        <row r="177">
          <cell r="A177">
            <v>410290</v>
          </cell>
          <cell r="B177" t="str">
            <v>BITURUNA</v>
          </cell>
          <cell r="C177" t="str">
            <v>PR</v>
          </cell>
          <cell r="D177">
            <v>99569</v>
          </cell>
          <cell r="E177">
            <v>141225</v>
          </cell>
          <cell r="G177">
            <v>1031282</v>
          </cell>
        </row>
        <row r="178">
          <cell r="A178">
            <v>420430</v>
          </cell>
          <cell r="B178" t="str">
            <v>CONCORDIA</v>
          </cell>
          <cell r="C178" t="str">
            <v>SC</v>
          </cell>
          <cell r="D178">
            <v>937850</v>
          </cell>
          <cell r="E178">
            <v>62128229</v>
          </cell>
          <cell r="H178">
            <v>243952</v>
          </cell>
          <cell r="I178">
            <v>8096657</v>
          </cell>
        </row>
        <row r="179">
          <cell r="A179">
            <v>410895</v>
          </cell>
          <cell r="B179" t="str">
            <v>GUAMIRANGA</v>
          </cell>
          <cell r="C179" t="str">
            <v>PR</v>
          </cell>
          <cell r="F179">
            <v>92362</v>
          </cell>
          <cell r="G179">
            <v>37563407</v>
          </cell>
          <cell r="H179">
            <v>63111</v>
          </cell>
          <cell r="I179">
            <v>45950912</v>
          </cell>
        </row>
        <row r="180">
          <cell r="A180">
            <v>351250</v>
          </cell>
          <cell r="B180" t="str">
            <v>COROADOS</v>
          </cell>
          <cell r="C180" t="str">
            <v>SP</v>
          </cell>
          <cell r="D180">
            <v>14120</v>
          </cell>
          <cell r="E180">
            <v>656655</v>
          </cell>
          <cell r="F180">
            <v>6730</v>
          </cell>
          <cell r="G180">
            <v>713490</v>
          </cell>
          <cell r="H180">
            <v>4054</v>
          </cell>
        </row>
        <row r="181">
          <cell r="A181">
            <v>353290</v>
          </cell>
          <cell r="B181" t="str">
            <v>NOVA EUROPA</v>
          </cell>
          <cell r="C181" t="str">
            <v>SP</v>
          </cell>
        </row>
        <row r="182">
          <cell r="A182">
            <v>432110</v>
          </cell>
          <cell r="B182" t="str">
            <v>TAPES</v>
          </cell>
          <cell r="C182" t="str">
            <v>RS</v>
          </cell>
          <cell r="D182">
            <v>4204</v>
          </cell>
          <cell r="E182">
            <v>425966</v>
          </cell>
          <cell r="F182">
            <v>1026</v>
          </cell>
          <cell r="G182">
            <v>508147</v>
          </cell>
          <cell r="H182">
            <v>2785</v>
          </cell>
        </row>
        <row r="183">
          <cell r="A183">
            <v>353970</v>
          </cell>
          <cell r="B183" t="str">
            <v>PLATINA</v>
          </cell>
          <cell r="C183" t="str">
            <v>SP</v>
          </cell>
          <cell r="D183">
            <v>2954</v>
          </cell>
          <cell r="E183">
            <v>160634</v>
          </cell>
          <cell r="F183">
            <v>7815</v>
          </cell>
          <cell r="G183">
            <v>171629</v>
          </cell>
          <cell r="H183">
            <v>4890</v>
          </cell>
        </row>
        <row r="184">
          <cell r="A184">
            <v>431449</v>
          </cell>
          <cell r="B184" t="str">
            <v>PINHEIRINHO DO VALE</v>
          </cell>
          <cell r="C184" t="str">
            <v>RS</v>
          </cell>
          <cell r="D184">
            <v>2142</v>
          </cell>
          <cell r="E184">
            <v>770467</v>
          </cell>
        </row>
        <row r="185">
          <cell r="A185">
            <v>510665</v>
          </cell>
          <cell r="B185" t="str">
            <v>PONTAL DO ARAGUAIA</v>
          </cell>
          <cell r="C185" t="str">
            <v>MT</v>
          </cell>
        </row>
        <row r="186">
          <cell r="A186">
            <v>292870</v>
          </cell>
          <cell r="B186" t="str">
            <v>SANTO ANTONIO DE JESUS</v>
          </cell>
          <cell r="C186" t="str">
            <v>BA</v>
          </cell>
          <cell r="E186">
            <v>124980</v>
          </cell>
          <cell r="F186">
            <v>623</v>
          </cell>
          <cell r="G186">
            <v>154563</v>
          </cell>
          <cell r="I186">
            <v>1335982</v>
          </cell>
        </row>
        <row r="187">
          <cell r="A187">
            <v>350270</v>
          </cell>
          <cell r="B187" t="str">
            <v>APIAI</v>
          </cell>
          <cell r="C187" t="str">
            <v>SP</v>
          </cell>
          <cell r="D187">
            <v>6664</v>
          </cell>
          <cell r="E187">
            <v>12862</v>
          </cell>
          <cell r="F187">
            <v>7557</v>
          </cell>
          <cell r="G187">
            <v>47527</v>
          </cell>
          <cell r="I187">
            <v>28612</v>
          </cell>
        </row>
        <row r="188">
          <cell r="A188">
            <v>432032</v>
          </cell>
          <cell r="B188" t="str">
            <v>SENADOR SALGADO FILHO</v>
          </cell>
          <cell r="C188" t="str">
            <v>RS</v>
          </cell>
          <cell r="D188">
            <v>16</v>
          </cell>
          <cell r="E188">
            <v>234977</v>
          </cell>
          <cell r="F188">
            <v>3251</v>
          </cell>
          <cell r="G188">
            <v>225440</v>
          </cell>
          <cell r="I188">
            <v>4243552</v>
          </cell>
        </row>
        <row r="189">
          <cell r="A189">
            <v>270690</v>
          </cell>
          <cell r="B189" t="str">
            <v>PILAR</v>
          </cell>
          <cell r="C189" t="str">
            <v>AL</v>
          </cell>
          <cell r="H189">
            <v>2586</v>
          </cell>
          <cell r="I189">
            <v>5294</v>
          </cell>
        </row>
        <row r="190">
          <cell r="A190">
            <v>500770</v>
          </cell>
          <cell r="B190" t="str">
            <v>SETE QUEDAS</v>
          </cell>
          <cell r="C190" t="str">
            <v>MS</v>
          </cell>
          <cell r="H190">
            <v>22</v>
          </cell>
          <cell r="I190">
            <v>2538006</v>
          </cell>
        </row>
        <row r="191">
          <cell r="A191">
            <v>421900</v>
          </cell>
          <cell r="B191" t="str">
            <v>URUSSANGA</v>
          </cell>
          <cell r="C191" t="str">
            <v>SC</v>
          </cell>
          <cell r="H191">
            <v>8835</v>
          </cell>
          <cell r="I191">
            <v>43420</v>
          </cell>
        </row>
        <row r="192">
          <cell r="A192">
            <v>350395</v>
          </cell>
          <cell r="B192" t="str">
            <v>ASPASIA</v>
          </cell>
          <cell r="C192" t="str">
            <v>SP</v>
          </cell>
        </row>
        <row r="193">
          <cell r="A193">
            <v>412810</v>
          </cell>
          <cell r="B193" t="str">
            <v>UMUARAMA</v>
          </cell>
          <cell r="C193" t="str">
            <v>PR</v>
          </cell>
        </row>
        <row r="194">
          <cell r="A194">
            <v>330515</v>
          </cell>
          <cell r="B194" t="str">
            <v>SAO JOSE DO VALE DO RIO PRETO</v>
          </cell>
          <cell r="C194" t="str">
            <v>RJ</v>
          </cell>
          <cell r="I194">
            <v>339132</v>
          </cell>
        </row>
        <row r="195">
          <cell r="A195">
            <v>350950</v>
          </cell>
          <cell r="B195" t="str">
            <v>CAMPINAS</v>
          </cell>
          <cell r="C195" t="str">
            <v>SP</v>
          </cell>
          <cell r="D195">
            <v>16673596</v>
          </cell>
          <cell r="E195">
            <v>14271369</v>
          </cell>
          <cell r="F195">
            <v>16729490</v>
          </cell>
          <cell r="G195">
            <v>74303484</v>
          </cell>
          <cell r="H195">
            <v>13515970</v>
          </cell>
          <cell r="I195">
            <v>80235217</v>
          </cell>
        </row>
        <row r="196">
          <cell r="A196">
            <v>355590</v>
          </cell>
          <cell r="B196" t="str">
            <v>URU</v>
          </cell>
          <cell r="C196" t="str">
            <v>SP</v>
          </cell>
          <cell r="D196">
            <v>337</v>
          </cell>
          <cell r="E196">
            <v>39405</v>
          </cell>
          <cell r="F196">
            <v>781</v>
          </cell>
          <cell r="G196">
            <v>25331</v>
          </cell>
          <cell r="H196">
            <v>109</v>
          </cell>
        </row>
        <row r="197">
          <cell r="A197">
            <v>432040</v>
          </cell>
          <cell r="B197" t="str">
            <v>SERAFINA CORREA</v>
          </cell>
          <cell r="C197" t="str">
            <v>RS</v>
          </cell>
          <cell r="F197">
            <v>1781583</v>
          </cell>
          <cell r="G197">
            <v>11967479</v>
          </cell>
          <cell r="H197">
            <v>456216</v>
          </cell>
          <cell r="I197">
            <v>15396217</v>
          </cell>
        </row>
        <row r="198">
          <cell r="A198">
            <v>432250</v>
          </cell>
          <cell r="B198" t="str">
            <v>VACARIA</v>
          </cell>
          <cell r="C198" t="str">
            <v>RS</v>
          </cell>
          <cell r="D198">
            <v>1223226</v>
          </cell>
          <cell r="E198">
            <v>6608449</v>
          </cell>
          <cell r="F198">
            <v>1090918</v>
          </cell>
          <cell r="G198">
            <v>5916921</v>
          </cell>
          <cell r="H198">
            <v>914962</v>
          </cell>
        </row>
        <row r="199">
          <cell r="A199">
            <v>430465</v>
          </cell>
          <cell r="B199" t="str">
            <v>CAPAO DO CIPO</v>
          </cell>
          <cell r="C199" t="str">
            <v>RS</v>
          </cell>
          <cell r="D199">
            <v>12678</v>
          </cell>
          <cell r="E199">
            <v>516469</v>
          </cell>
          <cell r="F199">
            <v>26884</v>
          </cell>
          <cell r="G199">
            <v>429242</v>
          </cell>
        </row>
        <row r="200">
          <cell r="A200">
            <v>430250</v>
          </cell>
          <cell r="B200" t="str">
            <v>BOSSOROCA</v>
          </cell>
          <cell r="C200" t="str">
            <v>RS</v>
          </cell>
          <cell r="D200">
            <v>2074</v>
          </cell>
          <cell r="E200">
            <v>533565</v>
          </cell>
          <cell r="G200">
            <v>590083</v>
          </cell>
        </row>
        <row r="201">
          <cell r="A201">
            <v>350180</v>
          </cell>
          <cell r="B201" t="str">
            <v>AMERICO DE CAMPOS</v>
          </cell>
          <cell r="C201" t="str">
            <v>SP</v>
          </cell>
          <cell r="D201">
            <v>86885</v>
          </cell>
          <cell r="E201">
            <v>182290</v>
          </cell>
          <cell r="F201">
            <v>10448</v>
          </cell>
          <cell r="G201">
            <v>1647850</v>
          </cell>
          <cell r="H201">
            <v>16542</v>
          </cell>
          <cell r="I201">
            <v>1932252</v>
          </cell>
        </row>
        <row r="202">
          <cell r="A202">
            <v>510724</v>
          </cell>
          <cell r="B202" t="str">
            <v>SANTA CARMEM</v>
          </cell>
          <cell r="C202" t="str">
            <v>MT</v>
          </cell>
          <cell r="D202">
            <v>67533</v>
          </cell>
          <cell r="E202">
            <v>400174</v>
          </cell>
          <cell r="F202">
            <v>101765</v>
          </cell>
          <cell r="G202">
            <v>321417</v>
          </cell>
          <cell r="H202">
            <v>1120</v>
          </cell>
          <cell r="I202">
            <v>470230</v>
          </cell>
        </row>
        <row r="203">
          <cell r="A203">
            <v>354200</v>
          </cell>
          <cell r="B203" t="str">
            <v>QUINTANA</v>
          </cell>
          <cell r="C203" t="str">
            <v>SP</v>
          </cell>
          <cell r="D203">
            <v>5498</v>
          </cell>
          <cell r="E203">
            <v>214151</v>
          </cell>
          <cell r="H203">
            <v>1190</v>
          </cell>
          <cell r="I203">
            <v>1434245</v>
          </cell>
        </row>
        <row r="204">
          <cell r="A204">
            <v>411560</v>
          </cell>
          <cell r="B204" t="str">
            <v>MATELANDIA</v>
          </cell>
          <cell r="C204" t="str">
            <v>PR</v>
          </cell>
          <cell r="E204">
            <v>39136</v>
          </cell>
          <cell r="G204">
            <v>60307</v>
          </cell>
          <cell r="I204">
            <v>932823</v>
          </cell>
        </row>
        <row r="205">
          <cell r="A205">
            <v>410650</v>
          </cell>
          <cell r="B205" t="str">
            <v>CORONEL VIVIDA</v>
          </cell>
          <cell r="C205" t="str">
            <v>PR</v>
          </cell>
          <cell r="D205">
            <v>2000</v>
          </cell>
          <cell r="E205">
            <v>617131</v>
          </cell>
          <cell r="F205">
            <v>6850</v>
          </cell>
          <cell r="G205">
            <v>3033098</v>
          </cell>
          <cell r="H205">
            <v>43906</v>
          </cell>
          <cell r="I205">
            <v>9461244</v>
          </cell>
        </row>
        <row r="206">
          <cell r="A206">
            <v>320230</v>
          </cell>
          <cell r="B206" t="str">
            <v>GUACUI</v>
          </cell>
          <cell r="C206" t="str">
            <v>ES</v>
          </cell>
        </row>
        <row r="207">
          <cell r="A207">
            <v>350075</v>
          </cell>
          <cell r="B207" t="str">
            <v>ALAMBARI</v>
          </cell>
          <cell r="C207" t="str">
            <v>SP</v>
          </cell>
          <cell r="D207">
            <v>2227</v>
          </cell>
          <cell r="E207">
            <v>244552</v>
          </cell>
          <cell r="G207">
            <v>375622</v>
          </cell>
        </row>
        <row r="208">
          <cell r="A208">
            <v>350230</v>
          </cell>
          <cell r="B208" t="str">
            <v>ANHEMBI</v>
          </cell>
          <cell r="C208" t="str">
            <v>SP</v>
          </cell>
          <cell r="D208">
            <v>15</v>
          </cell>
          <cell r="E208">
            <v>256155</v>
          </cell>
          <cell r="G208">
            <v>256155</v>
          </cell>
        </row>
        <row r="209">
          <cell r="A209">
            <v>431430</v>
          </cell>
          <cell r="B209" t="str">
            <v>PEJUCARA</v>
          </cell>
          <cell r="C209" t="str">
            <v>RS</v>
          </cell>
          <cell r="E209">
            <v>79818</v>
          </cell>
          <cell r="F209">
            <v>481</v>
          </cell>
          <cell r="G209">
            <v>78102</v>
          </cell>
          <cell r="H209">
            <v>1</v>
          </cell>
        </row>
        <row r="210">
          <cell r="A210">
            <v>350775</v>
          </cell>
          <cell r="B210" t="str">
            <v>BREJO ALEGRE</v>
          </cell>
          <cell r="C210" t="str">
            <v>SP</v>
          </cell>
        </row>
        <row r="211">
          <cell r="A211">
            <v>410960</v>
          </cell>
          <cell r="B211" t="str">
            <v>GUARATUBA</v>
          </cell>
          <cell r="C211" t="str">
            <v>PR</v>
          </cell>
          <cell r="F211">
            <v>1098</v>
          </cell>
          <cell r="G211">
            <v>60887</v>
          </cell>
          <cell r="H211">
            <v>934</v>
          </cell>
          <cell r="I211">
            <v>73345</v>
          </cell>
        </row>
        <row r="212">
          <cell r="A212">
            <v>420253</v>
          </cell>
          <cell r="B212" t="str">
            <v>BOM JESUS</v>
          </cell>
          <cell r="C212" t="str">
            <v>SC</v>
          </cell>
          <cell r="D212">
            <v>5791</v>
          </cell>
          <cell r="E212">
            <v>178733</v>
          </cell>
          <cell r="F212">
            <v>7607</v>
          </cell>
          <cell r="G212">
            <v>165495</v>
          </cell>
          <cell r="H212">
            <v>551</v>
          </cell>
        </row>
        <row r="213">
          <cell r="A213">
            <v>510452</v>
          </cell>
          <cell r="B213" t="str">
            <v>IPIRANGA DO NORTE</v>
          </cell>
          <cell r="C213" t="str">
            <v>MT</v>
          </cell>
          <cell r="E213">
            <v>97010</v>
          </cell>
          <cell r="G213">
            <v>165398</v>
          </cell>
        </row>
        <row r="214">
          <cell r="A214">
            <v>500830</v>
          </cell>
          <cell r="B214" t="str">
            <v>TRES LAGOAS</v>
          </cell>
          <cell r="C214" t="str">
            <v>MS</v>
          </cell>
          <cell r="F214">
            <v>61</v>
          </cell>
        </row>
        <row r="215">
          <cell r="A215">
            <v>350930</v>
          </cell>
          <cell r="B215" t="str">
            <v>CAJOBI</v>
          </cell>
          <cell r="C215" t="str">
            <v>SP</v>
          </cell>
          <cell r="H215">
            <v>29442</v>
          </cell>
          <cell r="I215">
            <v>2308278</v>
          </cell>
        </row>
        <row r="216">
          <cell r="A216">
            <v>351290</v>
          </cell>
          <cell r="B216" t="str">
            <v>COSMORAMA</v>
          </cell>
          <cell r="C216" t="str">
            <v>SP</v>
          </cell>
        </row>
        <row r="217">
          <cell r="A217">
            <v>351370</v>
          </cell>
          <cell r="B217" t="str">
            <v>DESCALVADO</v>
          </cell>
          <cell r="C217" t="str">
            <v>SP</v>
          </cell>
          <cell r="D217">
            <v>629320</v>
          </cell>
          <cell r="E217">
            <v>2381378</v>
          </cell>
          <cell r="F217">
            <v>454055</v>
          </cell>
          <cell r="G217">
            <v>2409852</v>
          </cell>
          <cell r="H217">
            <v>340983</v>
          </cell>
        </row>
        <row r="218">
          <cell r="A218">
            <v>421170</v>
          </cell>
          <cell r="B218" t="str">
            <v>ORLEANS</v>
          </cell>
          <cell r="C218" t="str">
            <v>SC</v>
          </cell>
          <cell r="E218">
            <v>2031610</v>
          </cell>
        </row>
        <row r="219">
          <cell r="A219">
            <v>430905</v>
          </cell>
          <cell r="B219" t="str">
            <v>GLORINHA</v>
          </cell>
          <cell r="C219" t="str">
            <v>RS</v>
          </cell>
          <cell r="D219">
            <v>1012</v>
          </cell>
          <cell r="E219">
            <v>533551</v>
          </cell>
          <cell r="F219">
            <v>16570</v>
          </cell>
          <cell r="G219">
            <v>450938</v>
          </cell>
          <cell r="H219">
            <v>2550</v>
          </cell>
          <cell r="I219">
            <v>1019562</v>
          </cell>
        </row>
        <row r="220">
          <cell r="A220">
            <v>351410</v>
          </cell>
          <cell r="B220" t="str">
            <v>DOIS CORREGOS</v>
          </cell>
          <cell r="C220" t="str">
            <v>SP</v>
          </cell>
          <cell r="D220">
            <v>216079</v>
          </cell>
          <cell r="E220">
            <v>832265</v>
          </cell>
          <cell r="F220">
            <v>148512</v>
          </cell>
          <cell r="G220">
            <v>637065</v>
          </cell>
          <cell r="H220">
            <v>173310</v>
          </cell>
        </row>
        <row r="221">
          <cell r="A221">
            <v>350060</v>
          </cell>
          <cell r="B221" t="str">
            <v>AGUAS DE SAO PEDRO</v>
          </cell>
          <cell r="C221" t="str">
            <v>SP</v>
          </cell>
          <cell r="F221">
            <v>492</v>
          </cell>
          <cell r="G221">
            <v>1027711</v>
          </cell>
          <cell r="H221">
            <v>1358</v>
          </cell>
          <cell r="I221">
            <v>1996652</v>
          </cell>
        </row>
        <row r="222">
          <cell r="A222">
            <v>354660</v>
          </cell>
          <cell r="B222" t="str">
            <v>SANTA FE DO SUL</v>
          </cell>
          <cell r="C222" t="str">
            <v>SP</v>
          </cell>
          <cell r="D222">
            <v>71253</v>
          </cell>
          <cell r="E222">
            <v>3339279</v>
          </cell>
          <cell r="F222">
            <v>2154</v>
          </cell>
          <cell r="G222">
            <v>3439610</v>
          </cell>
          <cell r="H222">
            <v>13273</v>
          </cell>
        </row>
        <row r="223">
          <cell r="A223">
            <v>430620</v>
          </cell>
          <cell r="B223" t="str">
            <v>CRUZEIRO DO SUL</v>
          </cell>
          <cell r="C223" t="str">
            <v>RS</v>
          </cell>
          <cell r="D223">
            <v>91518</v>
          </cell>
          <cell r="E223">
            <v>733917</v>
          </cell>
          <cell r="F223">
            <v>47789</v>
          </cell>
          <cell r="G223">
            <v>739836</v>
          </cell>
        </row>
        <row r="224">
          <cell r="A224">
            <v>432065</v>
          </cell>
          <cell r="B224" t="str">
            <v>SILVEIRA MARTINS</v>
          </cell>
          <cell r="C224" t="str">
            <v>RS</v>
          </cell>
          <cell r="E224">
            <v>154696</v>
          </cell>
          <cell r="G224">
            <v>89217</v>
          </cell>
          <cell r="H224">
            <v>32</v>
          </cell>
          <cell r="I224">
            <v>328787</v>
          </cell>
        </row>
        <row r="225">
          <cell r="A225">
            <v>351810</v>
          </cell>
          <cell r="B225" t="str">
            <v>GUARANTA</v>
          </cell>
          <cell r="C225" t="str">
            <v>SP</v>
          </cell>
          <cell r="D225">
            <v>254120</v>
          </cell>
          <cell r="E225">
            <v>457936</v>
          </cell>
          <cell r="F225">
            <v>35844</v>
          </cell>
          <cell r="G225">
            <v>565522</v>
          </cell>
          <cell r="H225">
            <v>2139</v>
          </cell>
        </row>
        <row r="226">
          <cell r="A226">
            <v>351880</v>
          </cell>
          <cell r="B226" t="str">
            <v>GUARULHOS</v>
          </cell>
          <cell r="C226" t="str">
            <v>SP</v>
          </cell>
        </row>
        <row r="227">
          <cell r="A227">
            <v>351550</v>
          </cell>
          <cell r="B227" t="str">
            <v>FERNANDOPOLIS</v>
          </cell>
          <cell r="C227" t="str">
            <v>SP</v>
          </cell>
          <cell r="H227">
            <v>80358</v>
          </cell>
          <cell r="I227">
            <v>20169515</v>
          </cell>
        </row>
        <row r="228">
          <cell r="A228">
            <v>410040</v>
          </cell>
          <cell r="B228" t="str">
            <v>ALMIRANTE TAMANDARE</v>
          </cell>
          <cell r="C228" t="str">
            <v>PR</v>
          </cell>
          <cell r="E228">
            <v>1718761</v>
          </cell>
          <cell r="F228">
            <v>462060</v>
          </cell>
          <cell r="G228">
            <v>39998090</v>
          </cell>
          <cell r="H228">
            <v>1108020</v>
          </cell>
          <cell r="I228">
            <v>49560901</v>
          </cell>
        </row>
        <row r="229">
          <cell r="A229">
            <v>432026</v>
          </cell>
          <cell r="B229" t="str">
            <v>SEGREDO</v>
          </cell>
          <cell r="C229" t="str">
            <v>RS</v>
          </cell>
          <cell r="D229">
            <v>11199</v>
          </cell>
          <cell r="E229">
            <v>157899</v>
          </cell>
        </row>
        <row r="230">
          <cell r="A230">
            <v>421565</v>
          </cell>
          <cell r="B230" t="str">
            <v>SANTA ROSA DO SUL</v>
          </cell>
          <cell r="C230" t="str">
            <v>SC</v>
          </cell>
          <cell r="D230">
            <v>287</v>
          </cell>
          <cell r="E230">
            <v>529079</v>
          </cell>
          <cell r="F230">
            <v>187</v>
          </cell>
          <cell r="G230">
            <v>431797</v>
          </cell>
          <cell r="H230">
            <v>408</v>
          </cell>
        </row>
        <row r="231">
          <cell r="A231">
            <v>420020</v>
          </cell>
          <cell r="B231" t="str">
            <v>AGROLANDIA</v>
          </cell>
          <cell r="C231" t="str">
            <v>SC</v>
          </cell>
          <cell r="D231">
            <v>132013</v>
          </cell>
          <cell r="E231">
            <v>656445</v>
          </cell>
          <cell r="H231">
            <v>60163</v>
          </cell>
          <cell r="I231">
            <v>6014057</v>
          </cell>
        </row>
        <row r="232">
          <cell r="A232">
            <v>510629</v>
          </cell>
          <cell r="B232" t="str">
            <v>PARANAITA</v>
          </cell>
          <cell r="C232" t="str">
            <v>MT</v>
          </cell>
          <cell r="D232">
            <v>4772</v>
          </cell>
          <cell r="E232">
            <v>25471</v>
          </cell>
          <cell r="F232">
            <v>1619</v>
          </cell>
          <cell r="G232">
            <v>140209</v>
          </cell>
          <cell r="I232">
            <v>14573</v>
          </cell>
        </row>
        <row r="233">
          <cell r="A233">
            <v>352820</v>
          </cell>
          <cell r="B233" t="str">
            <v>MACEDONIA</v>
          </cell>
          <cell r="C233" t="str">
            <v>SP</v>
          </cell>
          <cell r="D233">
            <v>1804</v>
          </cell>
          <cell r="E233">
            <v>162720</v>
          </cell>
          <cell r="F233">
            <v>2440</v>
          </cell>
          <cell r="G233">
            <v>138643</v>
          </cell>
          <cell r="H233">
            <v>507</v>
          </cell>
          <cell r="I233">
            <v>1023200</v>
          </cell>
        </row>
        <row r="234">
          <cell r="A234">
            <v>520547</v>
          </cell>
          <cell r="B234" t="str">
            <v>CHAPADAO DO CEU</v>
          </cell>
          <cell r="C234" t="str">
            <v>GO</v>
          </cell>
        </row>
        <row r="235">
          <cell r="A235">
            <v>410540</v>
          </cell>
          <cell r="B235" t="str">
            <v>CHOPINZINHO</v>
          </cell>
          <cell r="C235" t="str">
            <v>PR</v>
          </cell>
          <cell r="D235">
            <v>180</v>
          </cell>
          <cell r="E235">
            <v>5624</v>
          </cell>
          <cell r="F235">
            <v>71018</v>
          </cell>
          <cell r="G235">
            <v>8960</v>
          </cell>
          <cell r="I235">
            <v>86874</v>
          </cell>
        </row>
        <row r="236">
          <cell r="A236">
            <v>110012</v>
          </cell>
          <cell r="B236" t="str">
            <v>JI-PARANA</v>
          </cell>
          <cell r="C236" t="str">
            <v>RO</v>
          </cell>
          <cell r="D236">
            <v>14791</v>
          </cell>
          <cell r="E236">
            <v>670023</v>
          </cell>
          <cell r="G236">
            <v>474048</v>
          </cell>
        </row>
        <row r="237">
          <cell r="A237">
            <v>431513</v>
          </cell>
          <cell r="B237" t="str">
            <v>POUSO NOVO</v>
          </cell>
          <cell r="C237" t="str">
            <v>RS</v>
          </cell>
          <cell r="D237">
            <v>27937</v>
          </cell>
          <cell r="E237">
            <v>204116</v>
          </cell>
          <cell r="G237">
            <v>308450</v>
          </cell>
        </row>
        <row r="238">
          <cell r="A238">
            <v>221050</v>
          </cell>
          <cell r="B238" t="str">
            <v>SAO PEDRO DO PIAUI</v>
          </cell>
          <cell r="C238" t="str">
            <v>PI</v>
          </cell>
          <cell r="F238">
            <v>11481</v>
          </cell>
          <cell r="G238">
            <v>1495926</v>
          </cell>
          <cell r="H238">
            <v>382</v>
          </cell>
          <cell r="I238">
            <v>1994498</v>
          </cell>
        </row>
        <row r="239">
          <cell r="A239">
            <v>411100</v>
          </cell>
          <cell r="B239" t="str">
            <v>ITAMBARACA</v>
          </cell>
          <cell r="C239" t="str">
            <v>PR</v>
          </cell>
          <cell r="D239">
            <v>20642</v>
          </cell>
          <cell r="F239">
            <v>24250</v>
          </cell>
          <cell r="G239">
            <v>1345704</v>
          </cell>
          <cell r="I239">
            <v>583912</v>
          </cell>
        </row>
        <row r="240">
          <cell r="A240">
            <v>420120</v>
          </cell>
          <cell r="B240" t="str">
            <v>ANTONIO CARLOS</v>
          </cell>
          <cell r="C240" t="str">
            <v>SC</v>
          </cell>
          <cell r="D240">
            <v>97</v>
          </cell>
        </row>
        <row r="241">
          <cell r="A241">
            <v>430965</v>
          </cell>
          <cell r="B241" t="str">
            <v>HULHA NEGRA</v>
          </cell>
          <cell r="C241" t="str">
            <v>RS</v>
          </cell>
          <cell r="E241">
            <v>1418258</v>
          </cell>
          <cell r="F241">
            <v>0</v>
          </cell>
          <cell r="G241">
            <v>1415533</v>
          </cell>
        </row>
        <row r="242">
          <cell r="A242">
            <v>290490</v>
          </cell>
          <cell r="B242" t="str">
            <v>CACHOEIRA</v>
          </cell>
          <cell r="C242" t="str">
            <v>BA</v>
          </cell>
          <cell r="E242">
            <v>1021429</v>
          </cell>
          <cell r="G242">
            <v>1228340</v>
          </cell>
        </row>
        <row r="243">
          <cell r="A243">
            <v>432023</v>
          </cell>
          <cell r="B243" t="str">
            <v>SEDE NOVA</v>
          </cell>
          <cell r="C243" t="str">
            <v>RS</v>
          </cell>
          <cell r="I243">
            <v>5175880</v>
          </cell>
        </row>
        <row r="244">
          <cell r="A244">
            <v>352800</v>
          </cell>
          <cell r="B244" t="str">
            <v>MACATUBA</v>
          </cell>
          <cell r="C244" t="str">
            <v>SP</v>
          </cell>
          <cell r="D244">
            <v>179325</v>
          </cell>
          <cell r="E244">
            <v>709612</v>
          </cell>
          <cell r="F244">
            <v>143891</v>
          </cell>
          <cell r="G244">
            <v>903863</v>
          </cell>
          <cell r="H244">
            <v>121591</v>
          </cell>
        </row>
        <row r="245">
          <cell r="A245">
            <v>431215</v>
          </cell>
          <cell r="B245" t="str">
            <v>MATO LEITAO</v>
          </cell>
          <cell r="C245" t="str">
            <v>RS</v>
          </cell>
        </row>
        <row r="246">
          <cell r="A246">
            <v>431365</v>
          </cell>
          <cell r="B246" t="str">
            <v>PALMARES DO SUL</v>
          </cell>
          <cell r="C246" t="str">
            <v>RS</v>
          </cell>
          <cell r="D246">
            <v>74203</v>
          </cell>
          <cell r="E246">
            <v>392306</v>
          </cell>
          <cell r="F246">
            <v>74585</v>
          </cell>
          <cell r="G246">
            <v>137594</v>
          </cell>
          <cell r="H246">
            <v>120387</v>
          </cell>
        </row>
        <row r="247">
          <cell r="A247">
            <v>320515</v>
          </cell>
          <cell r="B247" t="str">
            <v>VILA PAVAO</v>
          </cell>
          <cell r="C247" t="str">
            <v>ES</v>
          </cell>
          <cell r="D247">
            <v>5367</v>
          </cell>
          <cell r="H247">
            <v>362</v>
          </cell>
        </row>
        <row r="248">
          <cell r="A248">
            <v>351660</v>
          </cell>
          <cell r="B248" t="str">
            <v>GALIA</v>
          </cell>
          <cell r="C248" t="str">
            <v>SP</v>
          </cell>
          <cell r="D248">
            <v>1530</v>
          </cell>
          <cell r="E248">
            <v>469071</v>
          </cell>
          <cell r="F248">
            <v>793</v>
          </cell>
          <cell r="G248">
            <v>5103728</v>
          </cell>
          <cell r="H248">
            <v>76</v>
          </cell>
          <cell r="I248">
            <v>5917626</v>
          </cell>
        </row>
        <row r="249">
          <cell r="A249">
            <v>430635</v>
          </cell>
          <cell r="B249" t="str">
            <v>DEZESSEIS DE NOVEMBRO</v>
          </cell>
          <cell r="C249" t="str">
            <v>RS</v>
          </cell>
          <cell r="D249">
            <v>2240</v>
          </cell>
          <cell r="E249">
            <v>285845</v>
          </cell>
          <cell r="F249">
            <v>2753</v>
          </cell>
          <cell r="G249">
            <v>253029</v>
          </cell>
        </row>
        <row r="250">
          <cell r="A250">
            <v>353260</v>
          </cell>
          <cell r="B250" t="str">
            <v>NHANDEARA</v>
          </cell>
          <cell r="C250" t="str">
            <v>SP</v>
          </cell>
          <cell r="D250">
            <v>6437</v>
          </cell>
          <cell r="E250">
            <v>516006</v>
          </cell>
          <cell r="F250">
            <v>43677</v>
          </cell>
          <cell r="G250">
            <v>387993</v>
          </cell>
          <cell r="H250">
            <v>3882</v>
          </cell>
        </row>
        <row r="251">
          <cell r="A251">
            <v>411727</v>
          </cell>
          <cell r="B251" t="str">
            <v>NOVA TEBAS</v>
          </cell>
          <cell r="C251" t="str">
            <v>PR</v>
          </cell>
          <cell r="D251">
            <v>121219</v>
          </cell>
          <cell r="E251">
            <v>418241</v>
          </cell>
          <cell r="F251">
            <v>101555</v>
          </cell>
          <cell r="G251">
            <v>3933157</v>
          </cell>
          <cell r="H251">
            <v>84248</v>
          </cell>
          <cell r="I251">
            <v>11044542</v>
          </cell>
        </row>
        <row r="252">
          <cell r="A252">
            <v>500190</v>
          </cell>
          <cell r="B252" t="str">
            <v>BATAGUASSU</v>
          </cell>
          <cell r="C252" t="str">
            <v>MS</v>
          </cell>
          <cell r="D252">
            <v>55436</v>
          </cell>
          <cell r="E252">
            <v>1542684</v>
          </cell>
          <cell r="H252">
            <v>21170</v>
          </cell>
          <cell r="I252">
            <v>6171242</v>
          </cell>
        </row>
        <row r="253">
          <cell r="A253">
            <v>412555</v>
          </cell>
          <cell r="B253" t="str">
            <v>SAO MANOEL DO PARANA</v>
          </cell>
          <cell r="C253" t="str">
            <v>PR</v>
          </cell>
          <cell r="D253">
            <v>244</v>
          </cell>
          <cell r="E253">
            <v>125228</v>
          </cell>
          <cell r="F253">
            <v>292</v>
          </cell>
          <cell r="G253">
            <v>120280</v>
          </cell>
        </row>
        <row r="254">
          <cell r="A254">
            <v>520110</v>
          </cell>
          <cell r="B254" t="str">
            <v>ANAPOLIS</v>
          </cell>
          <cell r="C254" t="str">
            <v>GO</v>
          </cell>
          <cell r="D254">
            <v>155163</v>
          </cell>
          <cell r="E254">
            <v>89925</v>
          </cell>
          <cell r="F254">
            <v>87814</v>
          </cell>
          <cell r="G254">
            <v>71868</v>
          </cell>
          <cell r="H254">
            <v>82783</v>
          </cell>
        </row>
        <row r="255">
          <cell r="A255">
            <v>110110</v>
          </cell>
          <cell r="B255" t="str">
            <v>ITAPUA DO OESTE</v>
          </cell>
          <cell r="C255" t="str">
            <v>RO</v>
          </cell>
          <cell r="D255">
            <v>56696</v>
          </cell>
          <cell r="E255">
            <v>330430</v>
          </cell>
          <cell r="F255">
            <v>30193</v>
          </cell>
          <cell r="G255">
            <v>3999640</v>
          </cell>
          <cell r="H255">
            <v>2000</v>
          </cell>
          <cell r="I255">
            <v>1401638</v>
          </cell>
        </row>
        <row r="256">
          <cell r="A256">
            <v>410640</v>
          </cell>
          <cell r="B256" t="str">
            <v>CORNELIO PROCOPIO</v>
          </cell>
          <cell r="C256" t="str">
            <v>PR</v>
          </cell>
          <cell r="D256">
            <v>4743</v>
          </cell>
          <cell r="E256">
            <v>650934</v>
          </cell>
          <cell r="F256">
            <v>20578</v>
          </cell>
          <cell r="G256">
            <v>697435</v>
          </cell>
          <cell r="H256">
            <v>24841</v>
          </cell>
        </row>
        <row r="257">
          <cell r="A257">
            <v>412130</v>
          </cell>
          <cell r="B257" t="str">
            <v>RANCHO ALEGRE</v>
          </cell>
          <cell r="C257" t="str">
            <v>PR</v>
          </cell>
          <cell r="D257">
            <v>3519</v>
          </cell>
          <cell r="E257">
            <v>466224</v>
          </cell>
          <cell r="F257">
            <v>3710</v>
          </cell>
          <cell r="G257">
            <v>475465</v>
          </cell>
        </row>
        <row r="258">
          <cell r="A258">
            <v>420010</v>
          </cell>
          <cell r="B258" t="str">
            <v>ABELARDO LUZ</v>
          </cell>
          <cell r="C258" t="str">
            <v>SC</v>
          </cell>
          <cell r="D258">
            <v>17495</v>
          </cell>
          <cell r="E258">
            <v>883</v>
          </cell>
          <cell r="F258">
            <v>2630</v>
          </cell>
          <cell r="H258">
            <v>49216</v>
          </cell>
        </row>
        <row r="259">
          <cell r="A259">
            <v>411010</v>
          </cell>
          <cell r="B259" t="str">
            <v>IMBITUVA</v>
          </cell>
          <cell r="C259" t="str">
            <v>PR</v>
          </cell>
          <cell r="F259">
            <v>196031</v>
          </cell>
          <cell r="H259">
            <v>158661</v>
          </cell>
        </row>
        <row r="260">
          <cell r="A260">
            <v>432080</v>
          </cell>
          <cell r="B260" t="str">
            <v>SOLEDADE</v>
          </cell>
          <cell r="C260" t="str">
            <v>RS</v>
          </cell>
          <cell r="D260">
            <v>80033</v>
          </cell>
          <cell r="E260">
            <v>1910640</v>
          </cell>
          <cell r="F260">
            <v>92901</v>
          </cell>
          <cell r="G260">
            <v>1865900</v>
          </cell>
          <cell r="H260">
            <v>45489</v>
          </cell>
        </row>
        <row r="261">
          <cell r="A261">
            <v>420990</v>
          </cell>
          <cell r="B261" t="str">
            <v>LONTRAS</v>
          </cell>
          <cell r="C261" t="str">
            <v>SC</v>
          </cell>
          <cell r="D261">
            <v>58711</v>
          </cell>
          <cell r="E261">
            <v>346673</v>
          </cell>
          <cell r="F261">
            <v>26312</v>
          </cell>
          <cell r="G261">
            <v>4420875</v>
          </cell>
          <cell r="H261">
            <v>9242</v>
          </cell>
          <cell r="I261">
            <v>10513058</v>
          </cell>
        </row>
        <row r="262">
          <cell r="A262">
            <v>352910</v>
          </cell>
          <cell r="B262" t="str">
            <v>MARINOPOLIS</v>
          </cell>
          <cell r="C262" t="str">
            <v>SP</v>
          </cell>
          <cell r="D262">
            <v>1074</v>
          </cell>
          <cell r="E262">
            <v>416352</v>
          </cell>
          <cell r="F262">
            <v>43952</v>
          </cell>
          <cell r="G262">
            <v>158603</v>
          </cell>
          <cell r="H262">
            <v>40</v>
          </cell>
          <cell r="I262">
            <v>1084963</v>
          </cell>
        </row>
        <row r="263">
          <cell r="A263">
            <v>510050</v>
          </cell>
          <cell r="B263" t="str">
            <v>ALTO PARAGUAI</v>
          </cell>
          <cell r="C263" t="str">
            <v>MT</v>
          </cell>
          <cell r="D263">
            <v>37728</v>
          </cell>
          <cell r="E263">
            <v>153404</v>
          </cell>
          <cell r="F263">
            <v>5358</v>
          </cell>
          <cell r="G263">
            <v>109067</v>
          </cell>
          <cell r="H263">
            <v>8689</v>
          </cell>
        </row>
        <row r="264">
          <cell r="A264">
            <v>350570</v>
          </cell>
          <cell r="B264" t="str">
            <v>BARUERI</v>
          </cell>
          <cell r="C264" t="str">
            <v>SP</v>
          </cell>
        </row>
        <row r="265">
          <cell r="A265">
            <v>431210</v>
          </cell>
          <cell r="B265" t="str">
            <v>MATA</v>
          </cell>
          <cell r="C265" t="str">
            <v>RS</v>
          </cell>
          <cell r="D265">
            <v>1631</v>
          </cell>
          <cell r="E265">
            <v>337809</v>
          </cell>
          <cell r="F265">
            <v>4477</v>
          </cell>
          <cell r="G265">
            <v>350148</v>
          </cell>
          <cell r="H265">
            <v>4128</v>
          </cell>
        </row>
        <row r="266">
          <cell r="A266">
            <v>411840</v>
          </cell>
          <cell r="B266" t="str">
            <v>PARANAVAI</v>
          </cell>
          <cell r="C266" t="str">
            <v>PR</v>
          </cell>
          <cell r="D266">
            <v>696642</v>
          </cell>
          <cell r="E266">
            <v>175878</v>
          </cell>
          <cell r="G266">
            <v>487973</v>
          </cell>
          <cell r="I266">
            <v>25594</v>
          </cell>
        </row>
        <row r="267">
          <cell r="A267">
            <v>320332</v>
          </cell>
          <cell r="B267" t="str">
            <v>MARATAIZES</v>
          </cell>
          <cell r="C267" t="str">
            <v>ES</v>
          </cell>
        </row>
        <row r="268">
          <cell r="A268">
            <v>430190</v>
          </cell>
          <cell r="B268" t="str">
            <v>BARRA DO RIBEIRO</v>
          </cell>
          <cell r="C268" t="str">
            <v>RS</v>
          </cell>
          <cell r="D268">
            <v>660</v>
          </cell>
          <cell r="E268">
            <v>212503</v>
          </cell>
          <cell r="F268">
            <v>7660</v>
          </cell>
          <cell r="G268">
            <v>116088</v>
          </cell>
          <cell r="H268">
            <v>23010</v>
          </cell>
          <cell r="I268">
            <v>95666</v>
          </cell>
        </row>
        <row r="269">
          <cell r="A269">
            <v>510880</v>
          </cell>
          <cell r="B269" t="str">
            <v>NOVA GUARITA</v>
          </cell>
          <cell r="C269" t="str">
            <v>MT</v>
          </cell>
          <cell r="D269">
            <v>240</v>
          </cell>
          <cell r="F269">
            <v>14</v>
          </cell>
          <cell r="G269">
            <v>91306</v>
          </cell>
          <cell r="H269">
            <v>100</v>
          </cell>
          <cell r="I269">
            <v>367505</v>
          </cell>
        </row>
        <row r="270">
          <cell r="A270">
            <v>430510</v>
          </cell>
          <cell r="B270" t="str">
            <v>CAXIAS DO SUL</v>
          </cell>
          <cell r="C270" t="str">
            <v>RS</v>
          </cell>
          <cell r="E270">
            <v>2214839</v>
          </cell>
          <cell r="F270">
            <v>1607598</v>
          </cell>
          <cell r="G270">
            <v>434686</v>
          </cell>
          <cell r="I270">
            <v>8069397</v>
          </cell>
        </row>
        <row r="271">
          <cell r="A271">
            <v>431890</v>
          </cell>
          <cell r="B271" t="str">
            <v>SAO LUIZ GONZAGA</v>
          </cell>
          <cell r="C271" t="str">
            <v>RS</v>
          </cell>
          <cell r="F271">
            <v>83564</v>
          </cell>
          <cell r="G271">
            <v>1479995</v>
          </cell>
        </row>
        <row r="272">
          <cell r="A272">
            <v>353890</v>
          </cell>
          <cell r="B272" t="str">
            <v>PIRAJUI</v>
          </cell>
          <cell r="C272" t="str">
            <v>SP</v>
          </cell>
          <cell r="F272">
            <v>10678</v>
          </cell>
          <cell r="G272">
            <v>866055</v>
          </cell>
        </row>
        <row r="273">
          <cell r="A273">
            <v>421567</v>
          </cell>
          <cell r="B273" t="str">
            <v>SANTA TEREZINHA</v>
          </cell>
          <cell r="C273" t="str">
            <v>SC</v>
          </cell>
          <cell r="F273">
            <v>48685</v>
          </cell>
          <cell r="I273">
            <v>347343</v>
          </cell>
        </row>
        <row r="274">
          <cell r="A274">
            <v>430350</v>
          </cell>
          <cell r="B274" t="str">
            <v>CAMAQUA</v>
          </cell>
          <cell r="C274" t="str">
            <v>RS</v>
          </cell>
          <cell r="H274">
            <v>95</v>
          </cell>
          <cell r="I274">
            <v>1392427</v>
          </cell>
        </row>
        <row r="275">
          <cell r="A275">
            <v>351140</v>
          </cell>
          <cell r="B275" t="str">
            <v>CERQUEIRA CESAR</v>
          </cell>
          <cell r="C275" t="str">
            <v>SP</v>
          </cell>
          <cell r="F275">
            <v>533</v>
          </cell>
          <cell r="G275">
            <v>635012</v>
          </cell>
        </row>
        <row r="276">
          <cell r="A276">
            <v>500400</v>
          </cell>
          <cell r="B276" t="str">
            <v>GLORIA DE DOURADOS</v>
          </cell>
          <cell r="C276" t="str">
            <v>MS</v>
          </cell>
          <cell r="H276">
            <v>680</v>
          </cell>
          <cell r="I276">
            <v>4161490</v>
          </cell>
        </row>
        <row r="277">
          <cell r="A277">
            <v>430066</v>
          </cell>
          <cell r="B277" t="str">
            <v>ANDRE DA ROCHA</v>
          </cell>
          <cell r="C277" t="str">
            <v>RS</v>
          </cell>
          <cell r="F277">
            <v>5572</v>
          </cell>
          <cell r="G277">
            <v>172275</v>
          </cell>
        </row>
        <row r="278">
          <cell r="A278">
            <v>351100</v>
          </cell>
          <cell r="B278" t="str">
            <v>CASTILHO</v>
          </cell>
          <cell r="C278" t="str">
            <v>SP</v>
          </cell>
          <cell r="I278">
            <v>139796</v>
          </cell>
        </row>
        <row r="279">
          <cell r="A279">
            <v>353870</v>
          </cell>
          <cell r="B279" t="str">
            <v>PIRACICABA</v>
          </cell>
          <cell r="C279" t="str">
            <v>SP</v>
          </cell>
        </row>
        <row r="280">
          <cell r="A280">
            <v>110034</v>
          </cell>
          <cell r="B280" t="str">
            <v>ALVORADA D'OESTE</v>
          </cell>
          <cell r="C280" t="str">
            <v>RO</v>
          </cell>
        </row>
        <row r="281">
          <cell r="A281">
            <v>221080</v>
          </cell>
          <cell r="B281" t="str">
            <v>SIMPLICIO MENDES</v>
          </cell>
          <cell r="C281" t="str">
            <v>PI</v>
          </cell>
          <cell r="D281">
            <v>55763</v>
          </cell>
          <cell r="E281">
            <v>81817</v>
          </cell>
          <cell r="G281">
            <v>4897</v>
          </cell>
        </row>
        <row r="282">
          <cell r="A282">
            <v>430930</v>
          </cell>
          <cell r="B282" t="str">
            <v>GUAIBA</v>
          </cell>
          <cell r="C282" t="str">
            <v>RS</v>
          </cell>
          <cell r="D282">
            <v>50332</v>
          </cell>
          <cell r="E282">
            <v>2786432</v>
          </cell>
          <cell r="H282">
            <v>23361</v>
          </cell>
          <cell r="I282">
            <v>57125</v>
          </cell>
        </row>
        <row r="283">
          <cell r="A283">
            <v>130260</v>
          </cell>
          <cell r="B283" t="str">
            <v>MANAUS</v>
          </cell>
          <cell r="C283" t="str">
            <v>AM</v>
          </cell>
          <cell r="D283">
            <v>16423174</v>
          </cell>
          <cell r="F283">
            <v>15192910</v>
          </cell>
        </row>
        <row r="284">
          <cell r="A284">
            <v>510515</v>
          </cell>
          <cell r="B284" t="str">
            <v>JUINA</v>
          </cell>
          <cell r="C284" t="str">
            <v>MT</v>
          </cell>
          <cell r="D284">
            <v>211113</v>
          </cell>
          <cell r="E284">
            <v>1454598</v>
          </cell>
          <cell r="F284">
            <v>128371</v>
          </cell>
          <cell r="G284">
            <v>1528648</v>
          </cell>
          <cell r="I284">
            <v>1214454</v>
          </cell>
        </row>
        <row r="285">
          <cell r="A285">
            <v>353010</v>
          </cell>
          <cell r="B285" t="str">
            <v>MIRANDOPOLIS</v>
          </cell>
          <cell r="C285" t="str">
            <v>SP</v>
          </cell>
          <cell r="D285">
            <v>92586</v>
          </cell>
          <cell r="E285">
            <v>1443859</v>
          </cell>
          <cell r="F285">
            <v>6102</v>
          </cell>
          <cell r="G285">
            <v>4330222</v>
          </cell>
          <cell r="H285">
            <v>32897</v>
          </cell>
          <cell r="I285">
            <v>13868360</v>
          </cell>
        </row>
        <row r="286">
          <cell r="A286">
            <v>412170</v>
          </cell>
          <cell r="B286" t="str">
            <v>RESERVA</v>
          </cell>
          <cell r="C286" t="str">
            <v>PR</v>
          </cell>
        </row>
        <row r="287">
          <cell r="A287">
            <v>280030</v>
          </cell>
          <cell r="B287" t="str">
            <v>ARACAJU</v>
          </cell>
          <cell r="C287" t="str">
            <v>SE</v>
          </cell>
          <cell r="D287">
            <v>5896130</v>
          </cell>
          <cell r="E287">
            <v>11786842</v>
          </cell>
          <cell r="F287">
            <v>2033383</v>
          </cell>
          <cell r="G287">
            <v>357135302</v>
          </cell>
          <cell r="H287">
            <v>5052751</v>
          </cell>
          <cell r="I287">
            <v>388879496</v>
          </cell>
        </row>
        <row r="288">
          <cell r="A288">
            <v>420460</v>
          </cell>
          <cell r="B288" t="str">
            <v>CRICIUMA</v>
          </cell>
          <cell r="C288" t="str">
            <v>SC</v>
          </cell>
          <cell r="D288">
            <v>3373893</v>
          </cell>
          <cell r="E288">
            <v>5104578</v>
          </cell>
          <cell r="F288">
            <v>4854942</v>
          </cell>
          <cell r="G288">
            <v>8712905</v>
          </cell>
          <cell r="H288">
            <v>2341213</v>
          </cell>
        </row>
        <row r="289">
          <cell r="A289">
            <v>431403</v>
          </cell>
          <cell r="B289" t="str">
            <v>PARECI NOVO</v>
          </cell>
          <cell r="C289" t="str">
            <v>RS</v>
          </cell>
          <cell r="D289">
            <v>1644</v>
          </cell>
          <cell r="E289">
            <v>259607</v>
          </cell>
          <cell r="F289">
            <v>1615</v>
          </cell>
          <cell r="G289">
            <v>176164</v>
          </cell>
        </row>
        <row r="290">
          <cell r="A290">
            <v>351220</v>
          </cell>
          <cell r="B290" t="str">
            <v>CONCHAL</v>
          </cell>
          <cell r="C290" t="str">
            <v>SP</v>
          </cell>
          <cell r="D290">
            <v>29444</v>
          </cell>
          <cell r="E290">
            <v>171219</v>
          </cell>
          <cell r="F290">
            <v>41305</v>
          </cell>
          <cell r="G290">
            <v>157993</v>
          </cell>
          <cell r="H290">
            <v>1</v>
          </cell>
          <cell r="I290">
            <v>397183</v>
          </cell>
        </row>
        <row r="291">
          <cell r="A291">
            <v>431417</v>
          </cell>
          <cell r="B291" t="str">
            <v>PEDRAS ALTAS</v>
          </cell>
          <cell r="C291" t="str">
            <v>RS</v>
          </cell>
          <cell r="D291">
            <v>120318</v>
          </cell>
          <cell r="E291">
            <v>626271</v>
          </cell>
          <cell r="F291">
            <v>16034</v>
          </cell>
          <cell r="G291">
            <v>708099</v>
          </cell>
          <cell r="H291">
            <v>9133</v>
          </cell>
          <cell r="I291">
            <v>703675</v>
          </cell>
        </row>
        <row r="292">
          <cell r="A292">
            <v>420220</v>
          </cell>
          <cell r="B292" t="str">
            <v>BENEDITO NOVO</v>
          </cell>
          <cell r="C292" t="str">
            <v>SC</v>
          </cell>
          <cell r="D292">
            <v>141897</v>
          </cell>
          <cell r="E292">
            <v>377424</v>
          </cell>
          <cell r="H292">
            <v>19043</v>
          </cell>
          <cell r="I292">
            <v>6177155</v>
          </cell>
        </row>
        <row r="293">
          <cell r="A293">
            <v>421830</v>
          </cell>
          <cell r="B293" t="str">
            <v>TRES BARRAS</v>
          </cell>
          <cell r="C293" t="str">
            <v>SC</v>
          </cell>
          <cell r="D293">
            <v>197673</v>
          </cell>
          <cell r="E293">
            <v>4478798</v>
          </cell>
          <cell r="F293">
            <v>173336</v>
          </cell>
          <cell r="G293">
            <v>4385604</v>
          </cell>
          <cell r="H293">
            <v>10521</v>
          </cell>
          <cell r="I293">
            <v>14238185</v>
          </cell>
        </row>
        <row r="294">
          <cell r="A294">
            <v>431237</v>
          </cell>
          <cell r="B294" t="str">
            <v>MONTE ALEGRE DOS CAMPOS</v>
          </cell>
          <cell r="C294" t="str">
            <v>RS</v>
          </cell>
          <cell r="D294">
            <v>1385</v>
          </cell>
          <cell r="E294">
            <v>119660</v>
          </cell>
          <cell r="F294">
            <v>1206</v>
          </cell>
          <cell r="G294">
            <v>101773</v>
          </cell>
          <cell r="H294">
            <v>2696</v>
          </cell>
        </row>
        <row r="295">
          <cell r="A295">
            <v>421120</v>
          </cell>
          <cell r="B295" t="str">
            <v>MORRO DA FUMACA</v>
          </cell>
          <cell r="C295" t="str">
            <v>SC</v>
          </cell>
          <cell r="D295">
            <v>206671</v>
          </cell>
          <cell r="E295">
            <v>506727</v>
          </cell>
          <cell r="F295">
            <v>161706</v>
          </cell>
          <cell r="G295">
            <v>349308</v>
          </cell>
          <cell r="H295">
            <v>114629</v>
          </cell>
        </row>
        <row r="296">
          <cell r="A296">
            <v>411580</v>
          </cell>
          <cell r="B296" t="str">
            <v>MEDIANEIRA</v>
          </cell>
          <cell r="C296" t="str">
            <v>PR</v>
          </cell>
          <cell r="E296">
            <v>1234435</v>
          </cell>
          <cell r="G296">
            <v>61187</v>
          </cell>
        </row>
        <row r="297">
          <cell r="A297">
            <v>430223</v>
          </cell>
          <cell r="B297" t="str">
            <v>BOA VISTA DO INCRA</v>
          </cell>
          <cell r="C297" t="str">
            <v>RS</v>
          </cell>
          <cell r="D297">
            <v>197</v>
          </cell>
          <cell r="E297">
            <v>898722</v>
          </cell>
          <cell r="F297">
            <v>4648</v>
          </cell>
          <cell r="G297">
            <v>864047</v>
          </cell>
          <cell r="H297">
            <v>1</v>
          </cell>
        </row>
        <row r="298">
          <cell r="A298">
            <v>355630</v>
          </cell>
          <cell r="B298" t="str">
            <v>VALPARAISO</v>
          </cell>
          <cell r="C298" t="str">
            <v>SP</v>
          </cell>
          <cell r="D298">
            <v>1213</v>
          </cell>
          <cell r="E298">
            <v>236168</v>
          </cell>
          <cell r="F298">
            <v>4045</v>
          </cell>
          <cell r="G298">
            <v>16792</v>
          </cell>
          <cell r="I298">
            <v>936</v>
          </cell>
        </row>
        <row r="299">
          <cell r="A299">
            <v>352585</v>
          </cell>
          <cell r="B299" t="str">
            <v>JUMIRIM</v>
          </cell>
          <cell r="C299" t="str">
            <v>SP</v>
          </cell>
          <cell r="E299">
            <v>68660</v>
          </cell>
          <cell r="G299">
            <v>141498</v>
          </cell>
        </row>
        <row r="300">
          <cell r="A300">
            <v>261130</v>
          </cell>
          <cell r="B300" t="str">
            <v>POMBOS</v>
          </cell>
          <cell r="C300" t="str">
            <v>PE</v>
          </cell>
          <cell r="F300">
            <v>57876</v>
          </cell>
          <cell r="G300">
            <v>138731</v>
          </cell>
          <cell r="I300">
            <v>622976</v>
          </cell>
        </row>
        <row r="301">
          <cell r="A301">
            <v>354450</v>
          </cell>
          <cell r="B301" t="str">
            <v>RUBINEIA</v>
          </cell>
          <cell r="C301" t="str">
            <v>SP</v>
          </cell>
          <cell r="E301">
            <v>173005</v>
          </cell>
          <cell r="F301">
            <v>3776</v>
          </cell>
          <cell r="G301">
            <v>2542850</v>
          </cell>
          <cell r="I301">
            <v>194631</v>
          </cell>
        </row>
        <row r="302">
          <cell r="A302">
            <v>420340</v>
          </cell>
          <cell r="B302" t="str">
            <v>CAMPO BELO DO SUL</v>
          </cell>
          <cell r="C302" t="str">
            <v>SC</v>
          </cell>
          <cell r="D302">
            <v>8184</v>
          </cell>
          <cell r="E302">
            <v>268381</v>
          </cell>
          <cell r="F302">
            <v>11203</v>
          </cell>
          <cell r="G302">
            <v>7047195</v>
          </cell>
          <cell r="H302">
            <v>42</v>
          </cell>
          <cell r="I302">
            <v>5786789</v>
          </cell>
        </row>
        <row r="303">
          <cell r="A303">
            <v>355260</v>
          </cell>
          <cell r="B303" t="str">
            <v>TABAPUA</v>
          </cell>
          <cell r="C303" t="str">
            <v>SP</v>
          </cell>
          <cell r="D303">
            <v>23263630</v>
          </cell>
          <cell r="E303">
            <v>262895</v>
          </cell>
          <cell r="F303">
            <v>15390</v>
          </cell>
          <cell r="G303">
            <v>218721</v>
          </cell>
        </row>
        <row r="304">
          <cell r="A304">
            <v>521000</v>
          </cell>
          <cell r="B304" t="str">
            <v>INHUMAS</v>
          </cell>
          <cell r="C304" t="str">
            <v>GO</v>
          </cell>
          <cell r="F304">
            <v>5533</v>
          </cell>
        </row>
        <row r="305">
          <cell r="A305">
            <v>500720</v>
          </cell>
          <cell r="B305" t="str">
            <v>RIO BRILHANTE</v>
          </cell>
          <cell r="C305" t="str">
            <v>MS</v>
          </cell>
          <cell r="H305">
            <v>243239</v>
          </cell>
          <cell r="I305">
            <v>44281947</v>
          </cell>
        </row>
        <row r="306">
          <cell r="A306">
            <v>410250</v>
          </cell>
          <cell r="B306" t="str">
            <v>BARBOSA FERRAZ</v>
          </cell>
          <cell r="C306" t="str">
            <v>PR</v>
          </cell>
          <cell r="F306">
            <v>295</v>
          </cell>
          <cell r="G306">
            <v>1021813</v>
          </cell>
          <cell r="H306">
            <v>822</v>
          </cell>
          <cell r="I306">
            <v>4105068</v>
          </cell>
        </row>
        <row r="307">
          <cell r="A307">
            <v>320255</v>
          </cell>
          <cell r="B307" t="str">
            <v>IBITIRAMA</v>
          </cell>
          <cell r="C307" t="str">
            <v>ES</v>
          </cell>
        </row>
        <row r="308">
          <cell r="A308">
            <v>430740</v>
          </cell>
          <cell r="B308" t="str">
            <v>ESMERALDA</v>
          </cell>
          <cell r="C308" t="str">
            <v>RS</v>
          </cell>
          <cell r="E308">
            <v>160422</v>
          </cell>
          <cell r="G308">
            <v>187026</v>
          </cell>
          <cell r="I308">
            <v>187026</v>
          </cell>
        </row>
        <row r="309">
          <cell r="A309">
            <v>420425</v>
          </cell>
          <cell r="B309" t="str">
            <v>COCAL DO SUL</v>
          </cell>
          <cell r="C309" t="str">
            <v>SC</v>
          </cell>
          <cell r="D309">
            <v>388666</v>
          </cell>
          <cell r="E309">
            <v>2467647</v>
          </cell>
          <cell r="F309">
            <v>472356</v>
          </cell>
          <cell r="G309">
            <v>1625753</v>
          </cell>
          <cell r="H309">
            <v>524004</v>
          </cell>
        </row>
        <row r="310">
          <cell r="A310">
            <v>431010</v>
          </cell>
          <cell r="B310" t="str">
            <v>IGREJINHA</v>
          </cell>
          <cell r="C310" t="str">
            <v>RS</v>
          </cell>
          <cell r="D310">
            <v>398590</v>
          </cell>
          <cell r="E310">
            <v>3942025</v>
          </cell>
          <cell r="F310">
            <v>954556</v>
          </cell>
          <cell r="G310">
            <v>4211738</v>
          </cell>
          <cell r="I310">
            <v>3120748</v>
          </cell>
        </row>
        <row r="311">
          <cell r="A311">
            <v>354420</v>
          </cell>
          <cell r="B311" t="str">
            <v>RIOLANDIA</v>
          </cell>
          <cell r="C311" t="str">
            <v>SP</v>
          </cell>
          <cell r="D311">
            <v>23</v>
          </cell>
          <cell r="E311">
            <v>41818</v>
          </cell>
          <cell r="H311">
            <v>38018</v>
          </cell>
          <cell r="I311">
            <v>1833124</v>
          </cell>
        </row>
        <row r="312">
          <cell r="A312">
            <v>320470</v>
          </cell>
          <cell r="B312" t="str">
            <v>SAO GABRIEL DA PALHA</v>
          </cell>
          <cell r="C312" t="str">
            <v>ES</v>
          </cell>
          <cell r="D312">
            <v>411488</v>
          </cell>
          <cell r="E312">
            <v>1443818</v>
          </cell>
          <cell r="F312">
            <v>331323</v>
          </cell>
          <cell r="G312">
            <v>1540129</v>
          </cell>
          <cell r="H312">
            <v>27830</v>
          </cell>
        </row>
        <row r="313">
          <cell r="A313">
            <v>352810</v>
          </cell>
          <cell r="B313" t="str">
            <v>MACAUBAL</v>
          </cell>
          <cell r="C313" t="str">
            <v>SP</v>
          </cell>
          <cell r="D313">
            <v>124322</v>
          </cell>
          <cell r="E313">
            <v>411073</v>
          </cell>
          <cell r="F313">
            <v>77554</v>
          </cell>
          <cell r="G313">
            <v>603924</v>
          </cell>
          <cell r="H313">
            <v>91935</v>
          </cell>
        </row>
        <row r="314">
          <cell r="A314">
            <v>431650</v>
          </cell>
          <cell r="B314" t="str">
            <v>SALVADOR DO SUL</v>
          </cell>
          <cell r="C314" t="str">
            <v>RS</v>
          </cell>
        </row>
        <row r="315">
          <cell r="A315">
            <v>431675</v>
          </cell>
          <cell r="B315" t="str">
            <v>SANTA CLARA DO SUL</v>
          </cell>
          <cell r="C315" t="str">
            <v>RS</v>
          </cell>
          <cell r="E315">
            <v>1802896</v>
          </cell>
          <cell r="I315">
            <v>5493966</v>
          </cell>
        </row>
        <row r="316">
          <cell r="A316">
            <v>420519</v>
          </cell>
          <cell r="B316" t="str">
            <v>ERMO</v>
          </cell>
          <cell r="C316" t="str">
            <v>SC</v>
          </cell>
          <cell r="D316">
            <v>11267</v>
          </cell>
          <cell r="E316">
            <v>654581</v>
          </cell>
          <cell r="F316">
            <v>4304</v>
          </cell>
          <cell r="G316">
            <v>532881</v>
          </cell>
          <cell r="H316">
            <v>7869</v>
          </cell>
        </row>
        <row r="317">
          <cell r="A317">
            <v>431415</v>
          </cell>
          <cell r="B317" t="str">
            <v>PAVERAMA</v>
          </cell>
          <cell r="C317" t="str">
            <v>RS</v>
          </cell>
          <cell r="F317">
            <v>16097</v>
          </cell>
          <cell r="G317">
            <v>206836</v>
          </cell>
        </row>
        <row r="318">
          <cell r="A318">
            <v>420125</v>
          </cell>
          <cell r="B318" t="str">
            <v>APIUNA</v>
          </cell>
          <cell r="C318" t="str">
            <v>SC</v>
          </cell>
          <cell r="D318">
            <v>163543</v>
          </cell>
          <cell r="E318">
            <v>1497684</v>
          </cell>
          <cell r="F318">
            <v>93099</v>
          </cell>
          <cell r="G318">
            <v>19442762</v>
          </cell>
          <cell r="H318">
            <v>89064</v>
          </cell>
          <cell r="I318">
            <v>41472693</v>
          </cell>
        </row>
        <row r="319">
          <cell r="A319">
            <v>353050</v>
          </cell>
          <cell r="B319" t="str">
            <v>MOCOCA</v>
          </cell>
          <cell r="C319" t="str">
            <v>SP</v>
          </cell>
          <cell r="E319">
            <v>2081787</v>
          </cell>
          <cell r="G319">
            <v>2081787</v>
          </cell>
        </row>
        <row r="320">
          <cell r="A320">
            <v>420515</v>
          </cell>
          <cell r="B320" t="str">
            <v>DOUTOR PEDRINHO</v>
          </cell>
          <cell r="C320" t="str">
            <v>SC</v>
          </cell>
          <cell r="D320">
            <v>1084</v>
          </cell>
          <cell r="E320">
            <v>248369</v>
          </cell>
          <cell r="F320">
            <v>1352</v>
          </cell>
          <cell r="G320">
            <v>2833756</v>
          </cell>
          <cell r="H320">
            <v>329</v>
          </cell>
          <cell r="I320">
            <v>5446033</v>
          </cell>
        </row>
        <row r="321">
          <cell r="A321">
            <v>431213</v>
          </cell>
          <cell r="B321" t="str">
            <v>MATO CASTELHANO</v>
          </cell>
          <cell r="C321" t="str">
            <v>RS</v>
          </cell>
          <cell r="D321">
            <v>4922</v>
          </cell>
        </row>
        <row r="322">
          <cell r="A322">
            <v>411095</v>
          </cell>
          <cell r="B322" t="str">
            <v>ITAIPULANDIA</v>
          </cell>
          <cell r="C322" t="str">
            <v>PR</v>
          </cell>
          <cell r="D322">
            <v>529</v>
          </cell>
          <cell r="E322">
            <v>245888</v>
          </cell>
        </row>
        <row r="323">
          <cell r="A323">
            <v>353900</v>
          </cell>
          <cell r="B323" t="str">
            <v>PIRANGI</v>
          </cell>
          <cell r="C323" t="str">
            <v>SP</v>
          </cell>
          <cell r="F323">
            <v>86401</v>
          </cell>
          <cell r="G323">
            <v>254996</v>
          </cell>
        </row>
        <row r="324">
          <cell r="A324">
            <v>354010</v>
          </cell>
          <cell r="B324" t="str">
            <v>PONGAI</v>
          </cell>
          <cell r="C324" t="str">
            <v>SP</v>
          </cell>
          <cell r="D324">
            <v>1511</v>
          </cell>
          <cell r="E324">
            <v>74515</v>
          </cell>
          <cell r="F324">
            <v>1159</v>
          </cell>
          <cell r="G324">
            <v>247322</v>
          </cell>
          <cell r="H324">
            <v>369</v>
          </cell>
        </row>
        <row r="325">
          <cell r="A325">
            <v>520540</v>
          </cell>
          <cell r="B325" t="str">
            <v>CERES</v>
          </cell>
          <cell r="C325" t="str">
            <v>GO</v>
          </cell>
          <cell r="D325">
            <v>173541</v>
          </cell>
          <cell r="F325">
            <v>2230</v>
          </cell>
        </row>
        <row r="326">
          <cell r="A326">
            <v>110040</v>
          </cell>
          <cell r="B326" t="str">
            <v>ALTO PARAISO</v>
          </cell>
          <cell r="C326" t="str">
            <v>RO</v>
          </cell>
          <cell r="E326">
            <v>335669</v>
          </cell>
          <cell r="H326">
            <v>15796</v>
          </cell>
          <cell r="I326">
            <v>813555</v>
          </cell>
        </row>
        <row r="327">
          <cell r="A327">
            <v>420160</v>
          </cell>
          <cell r="B327" t="str">
            <v>ARROIO TRINTA</v>
          </cell>
          <cell r="C327" t="str">
            <v>SC</v>
          </cell>
          <cell r="D327">
            <v>1030</v>
          </cell>
          <cell r="E327">
            <v>311973</v>
          </cell>
        </row>
        <row r="328">
          <cell r="A328">
            <v>431990</v>
          </cell>
          <cell r="B328" t="str">
            <v>SAPIRANGA</v>
          </cell>
          <cell r="C328" t="str">
            <v>RS</v>
          </cell>
          <cell r="H328">
            <v>12492</v>
          </cell>
          <cell r="I328">
            <v>4297039</v>
          </cell>
        </row>
        <row r="329">
          <cell r="A329">
            <v>421690</v>
          </cell>
          <cell r="B329" t="str">
            <v>SAO LOURENCO DO OESTE</v>
          </cell>
          <cell r="C329" t="str">
            <v>SC</v>
          </cell>
          <cell r="G329">
            <v>312876</v>
          </cell>
          <cell r="H329">
            <v>6792</v>
          </cell>
          <cell r="I329">
            <v>498001</v>
          </cell>
        </row>
        <row r="330">
          <cell r="A330">
            <v>431300</v>
          </cell>
          <cell r="B330" t="str">
            <v>NOVA BRESCIA</v>
          </cell>
          <cell r="C330" t="str">
            <v>RS</v>
          </cell>
          <cell r="D330">
            <v>5085</v>
          </cell>
          <cell r="E330">
            <v>225117</v>
          </cell>
          <cell r="F330">
            <v>13</v>
          </cell>
          <cell r="G330">
            <v>685566</v>
          </cell>
          <cell r="I330">
            <v>649875</v>
          </cell>
        </row>
        <row r="331">
          <cell r="A331">
            <v>320170</v>
          </cell>
          <cell r="B331" t="str">
            <v>CONCEICAO DO CASTELO</v>
          </cell>
          <cell r="C331" t="str">
            <v>ES</v>
          </cell>
        </row>
        <row r="332">
          <cell r="A332">
            <v>352240</v>
          </cell>
          <cell r="B332" t="str">
            <v>ITAPEVA</v>
          </cell>
          <cell r="C332" t="str">
            <v>SP</v>
          </cell>
          <cell r="E332">
            <v>1094008</v>
          </cell>
          <cell r="G332">
            <v>1094008</v>
          </cell>
        </row>
        <row r="333">
          <cell r="A333">
            <v>240170</v>
          </cell>
          <cell r="B333" t="str">
            <v>BOM JESUS</v>
          </cell>
          <cell r="C333" t="str">
            <v>RN</v>
          </cell>
          <cell r="E333">
            <v>10997</v>
          </cell>
          <cell r="G333">
            <v>6251</v>
          </cell>
        </row>
        <row r="334">
          <cell r="A334">
            <v>430222</v>
          </cell>
          <cell r="B334" t="str">
            <v>BOA VISTA DO CADEADO</v>
          </cell>
          <cell r="C334" t="str">
            <v>RS</v>
          </cell>
        </row>
        <row r="335">
          <cell r="A335">
            <v>110032</v>
          </cell>
          <cell r="B335" t="str">
            <v>SAO MIGUEL DO GUAPORE</v>
          </cell>
          <cell r="C335" t="str">
            <v>RO</v>
          </cell>
          <cell r="I335">
            <v>0</v>
          </cell>
        </row>
        <row r="336">
          <cell r="A336">
            <v>420245</v>
          </cell>
          <cell r="B336" t="str">
            <v>BOMBINHAS</v>
          </cell>
          <cell r="C336" t="str">
            <v>SC</v>
          </cell>
          <cell r="D336">
            <v>160317</v>
          </cell>
          <cell r="E336">
            <v>681505</v>
          </cell>
          <cell r="F336">
            <v>120770</v>
          </cell>
          <cell r="G336">
            <v>636942</v>
          </cell>
          <cell r="H336">
            <v>111808</v>
          </cell>
        </row>
        <row r="337">
          <cell r="A337">
            <v>432030</v>
          </cell>
          <cell r="B337" t="str">
            <v>SELBACH</v>
          </cell>
          <cell r="C337" t="str">
            <v>RS</v>
          </cell>
          <cell r="D337">
            <v>183687</v>
          </cell>
          <cell r="F337">
            <v>5598</v>
          </cell>
          <cell r="G337">
            <v>752574</v>
          </cell>
          <cell r="H337">
            <v>7638</v>
          </cell>
        </row>
        <row r="338">
          <cell r="A338">
            <v>430940</v>
          </cell>
          <cell r="B338" t="str">
            <v>GUAPORE</v>
          </cell>
          <cell r="C338" t="str">
            <v>RS</v>
          </cell>
          <cell r="D338">
            <v>77182</v>
          </cell>
          <cell r="E338">
            <v>2754969</v>
          </cell>
          <cell r="F338">
            <v>44515</v>
          </cell>
          <cell r="G338">
            <v>4387154</v>
          </cell>
          <cell r="H338">
            <v>34548</v>
          </cell>
          <cell r="I338">
            <v>8478056</v>
          </cell>
        </row>
        <row r="339">
          <cell r="A339">
            <v>410480</v>
          </cell>
          <cell r="B339" t="str">
            <v>CASCAVEL</v>
          </cell>
          <cell r="C339" t="str">
            <v>PR</v>
          </cell>
          <cell r="D339">
            <v>2825458</v>
          </cell>
          <cell r="E339">
            <v>13907053</v>
          </cell>
          <cell r="F339">
            <v>2894703</v>
          </cell>
          <cell r="G339">
            <v>18699999</v>
          </cell>
          <cell r="H339">
            <v>25006</v>
          </cell>
          <cell r="I339">
            <v>273928853</v>
          </cell>
        </row>
        <row r="340">
          <cell r="A340">
            <v>350840</v>
          </cell>
          <cell r="B340" t="str">
            <v>CABREUVA</v>
          </cell>
          <cell r="C340" t="str">
            <v>SP</v>
          </cell>
          <cell r="D340">
            <v>907447</v>
          </cell>
          <cell r="E340">
            <v>2152292</v>
          </cell>
          <cell r="F340">
            <v>881776</v>
          </cell>
          <cell r="G340">
            <v>2831224</v>
          </cell>
          <cell r="H340">
            <v>2428368</v>
          </cell>
        </row>
        <row r="341">
          <cell r="A341">
            <v>431454</v>
          </cell>
          <cell r="B341" t="str">
            <v>PINTO BANDEIRA</v>
          </cell>
          <cell r="C341" t="str">
            <v>RS</v>
          </cell>
          <cell r="E341">
            <v>192232</v>
          </cell>
          <cell r="G341">
            <v>336956</v>
          </cell>
        </row>
        <row r="342">
          <cell r="A342">
            <v>412065</v>
          </cell>
          <cell r="B342" t="str">
            <v>QUARTO CENTENARIO</v>
          </cell>
          <cell r="C342" t="str">
            <v>PR</v>
          </cell>
          <cell r="D342">
            <v>21757</v>
          </cell>
          <cell r="E342">
            <v>450639</v>
          </cell>
          <cell r="F342">
            <v>8450</v>
          </cell>
          <cell r="G342">
            <v>8982974</v>
          </cell>
          <cell r="H342">
            <v>15257</v>
          </cell>
          <cell r="I342">
            <v>10367552</v>
          </cell>
        </row>
        <row r="343">
          <cell r="A343">
            <v>410600</v>
          </cell>
          <cell r="B343" t="str">
            <v>CONGONHINHAS</v>
          </cell>
          <cell r="C343" t="str">
            <v>PR</v>
          </cell>
          <cell r="D343">
            <v>3766</v>
          </cell>
          <cell r="E343">
            <v>1222274</v>
          </cell>
          <cell r="F343">
            <v>56408</v>
          </cell>
          <cell r="G343">
            <v>1187533</v>
          </cell>
          <cell r="H343">
            <v>28155</v>
          </cell>
        </row>
        <row r="344">
          <cell r="A344">
            <v>431912</v>
          </cell>
          <cell r="B344" t="str">
            <v>SAO MARTINHO DA SERRA</v>
          </cell>
          <cell r="C344" t="str">
            <v>RS</v>
          </cell>
          <cell r="D344">
            <v>2451</v>
          </cell>
          <cell r="E344">
            <v>102514</v>
          </cell>
          <cell r="F344">
            <v>227</v>
          </cell>
          <cell r="G344">
            <v>125246</v>
          </cell>
          <cell r="H344">
            <v>505</v>
          </cell>
        </row>
        <row r="345">
          <cell r="A345">
            <v>350280</v>
          </cell>
          <cell r="B345" t="str">
            <v>ARACATUBA</v>
          </cell>
          <cell r="C345" t="str">
            <v>SP</v>
          </cell>
          <cell r="D345">
            <v>212608</v>
          </cell>
          <cell r="E345">
            <v>1415307</v>
          </cell>
          <cell r="F345">
            <v>336452</v>
          </cell>
          <cell r="G345">
            <v>1392926</v>
          </cell>
          <cell r="I345">
            <v>740750</v>
          </cell>
        </row>
        <row r="346">
          <cell r="A346">
            <v>421220</v>
          </cell>
          <cell r="B346" t="str">
            <v>PAPANDUVA</v>
          </cell>
          <cell r="C346" t="str">
            <v>SC</v>
          </cell>
          <cell r="D346">
            <v>2990</v>
          </cell>
          <cell r="E346">
            <v>357321</v>
          </cell>
          <cell r="F346">
            <v>171681</v>
          </cell>
          <cell r="G346">
            <v>801996</v>
          </cell>
          <cell r="H346">
            <v>240196</v>
          </cell>
        </row>
        <row r="347">
          <cell r="A347">
            <v>320390</v>
          </cell>
          <cell r="B347" t="str">
            <v>NOVA VENECIA</v>
          </cell>
          <cell r="C347" t="str">
            <v>ES</v>
          </cell>
          <cell r="D347">
            <v>273653</v>
          </cell>
        </row>
        <row r="348">
          <cell r="A348">
            <v>352040</v>
          </cell>
          <cell r="B348" t="str">
            <v>ILHABELA</v>
          </cell>
          <cell r="C348" t="str">
            <v>SP</v>
          </cell>
          <cell r="G348">
            <v>11317</v>
          </cell>
        </row>
        <row r="349">
          <cell r="A349">
            <v>411670</v>
          </cell>
          <cell r="B349" t="str">
            <v>NOVA AURORA</v>
          </cell>
          <cell r="C349" t="str">
            <v>PR</v>
          </cell>
          <cell r="D349">
            <v>1320</v>
          </cell>
          <cell r="E349">
            <v>381583</v>
          </cell>
          <cell r="F349">
            <v>958</v>
          </cell>
          <cell r="G349">
            <v>8609228</v>
          </cell>
          <cell r="H349">
            <v>1253</v>
          </cell>
          <cell r="I349">
            <v>21487360</v>
          </cell>
        </row>
        <row r="350">
          <cell r="A350">
            <v>431595</v>
          </cell>
          <cell r="B350" t="str">
            <v>ROLADOR</v>
          </cell>
          <cell r="C350" t="str">
            <v>RS</v>
          </cell>
          <cell r="D350">
            <v>895</v>
          </cell>
          <cell r="E350">
            <v>412861</v>
          </cell>
          <cell r="F350">
            <v>294</v>
          </cell>
          <cell r="G350">
            <v>410220</v>
          </cell>
        </row>
        <row r="351">
          <cell r="A351">
            <v>431730</v>
          </cell>
          <cell r="B351" t="str">
            <v>SANTA VITORIA DO PALMAR</v>
          </cell>
          <cell r="C351" t="str">
            <v>RS</v>
          </cell>
          <cell r="D351">
            <v>9812</v>
          </cell>
          <cell r="E351">
            <v>1032304</v>
          </cell>
          <cell r="F351">
            <v>42916</v>
          </cell>
          <cell r="G351">
            <v>1511742</v>
          </cell>
          <cell r="H351">
            <v>328507</v>
          </cell>
        </row>
        <row r="352">
          <cell r="A352">
            <v>411720</v>
          </cell>
          <cell r="B352" t="str">
            <v>NOVA OLIMPIA</v>
          </cell>
          <cell r="C352" t="str">
            <v>PR</v>
          </cell>
          <cell r="D352">
            <v>113</v>
          </cell>
          <cell r="E352">
            <v>304370</v>
          </cell>
          <cell r="F352">
            <v>68</v>
          </cell>
          <cell r="G352">
            <v>367563</v>
          </cell>
        </row>
        <row r="353">
          <cell r="A353">
            <v>410360</v>
          </cell>
          <cell r="B353" t="str">
            <v>CAMBARA</v>
          </cell>
          <cell r="C353" t="str">
            <v>PR</v>
          </cell>
        </row>
        <row r="354">
          <cell r="A354">
            <v>351540</v>
          </cell>
          <cell r="B354" t="str">
            <v>FARTURA</v>
          </cell>
          <cell r="C354" t="str">
            <v>SP</v>
          </cell>
          <cell r="D354">
            <v>50</v>
          </cell>
          <cell r="E354">
            <v>374064</v>
          </cell>
        </row>
        <row r="355">
          <cell r="A355">
            <v>432235</v>
          </cell>
          <cell r="B355" t="str">
            <v>UNIAO DA SERRA</v>
          </cell>
          <cell r="C355" t="str">
            <v>RS</v>
          </cell>
        </row>
        <row r="356">
          <cell r="A356">
            <v>421320</v>
          </cell>
          <cell r="B356" t="str">
            <v>POMERODE</v>
          </cell>
          <cell r="C356" t="str">
            <v>SC</v>
          </cell>
          <cell r="D356">
            <v>340852</v>
          </cell>
          <cell r="E356">
            <v>1648544</v>
          </cell>
          <cell r="F356">
            <v>68394</v>
          </cell>
          <cell r="G356">
            <v>14151493</v>
          </cell>
          <cell r="H356">
            <v>348572</v>
          </cell>
          <cell r="I356">
            <v>47685291</v>
          </cell>
        </row>
        <row r="357">
          <cell r="A357">
            <v>410460</v>
          </cell>
          <cell r="B357" t="str">
            <v>CAPITAO LEONIDAS MARQUES</v>
          </cell>
          <cell r="C357" t="str">
            <v>PR</v>
          </cell>
          <cell r="G357">
            <v>25079</v>
          </cell>
          <cell r="H357">
            <v>50</v>
          </cell>
          <cell r="I357">
            <v>67206</v>
          </cell>
        </row>
        <row r="358">
          <cell r="A358">
            <v>421725</v>
          </cell>
          <cell r="B358" t="str">
            <v>SAO PEDRO DE ALCANTARA</v>
          </cell>
          <cell r="C358" t="str">
            <v>SC</v>
          </cell>
          <cell r="D358">
            <v>99412</v>
          </cell>
          <cell r="F358">
            <v>21156</v>
          </cell>
        </row>
        <row r="359">
          <cell r="A359">
            <v>421460</v>
          </cell>
          <cell r="B359" t="str">
            <v>RIO DO OESTE</v>
          </cell>
          <cell r="C359" t="str">
            <v>SC</v>
          </cell>
          <cell r="H359">
            <v>0</v>
          </cell>
          <cell r="I359">
            <v>14364035</v>
          </cell>
        </row>
        <row r="360">
          <cell r="A360">
            <v>420840</v>
          </cell>
          <cell r="B360" t="str">
            <v>ITAPIRANGA</v>
          </cell>
          <cell r="C360" t="str">
            <v>SC</v>
          </cell>
          <cell r="F360">
            <v>2066</v>
          </cell>
        </row>
        <row r="361">
          <cell r="A361">
            <v>410345</v>
          </cell>
          <cell r="B361" t="str">
            <v>CAFELANDIA</v>
          </cell>
          <cell r="C361" t="str">
            <v>PR</v>
          </cell>
          <cell r="F361">
            <v>1740</v>
          </cell>
          <cell r="G361">
            <v>1552215</v>
          </cell>
          <cell r="H361">
            <v>1590</v>
          </cell>
          <cell r="I361">
            <v>1550160</v>
          </cell>
        </row>
        <row r="362">
          <cell r="A362">
            <v>351385</v>
          </cell>
          <cell r="B362" t="str">
            <v>DIRCE REIS</v>
          </cell>
          <cell r="C362" t="str">
            <v>SP</v>
          </cell>
          <cell r="H362">
            <v>420</v>
          </cell>
          <cell r="I362">
            <v>1062234</v>
          </cell>
        </row>
        <row r="363">
          <cell r="A363">
            <v>431390</v>
          </cell>
          <cell r="B363" t="str">
            <v>PANAMBI</v>
          </cell>
          <cell r="C363" t="str">
            <v>RS</v>
          </cell>
          <cell r="H363">
            <v>647</v>
          </cell>
          <cell r="I363">
            <v>4574574</v>
          </cell>
        </row>
        <row r="364">
          <cell r="A364">
            <v>421310</v>
          </cell>
          <cell r="B364" t="str">
            <v>PIRATUBA</v>
          </cell>
          <cell r="C364" t="str">
            <v>SC</v>
          </cell>
          <cell r="I364">
            <v>355701</v>
          </cell>
        </row>
        <row r="365">
          <cell r="A365">
            <v>431065</v>
          </cell>
          <cell r="B365" t="str">
            <v>ITATI</v>
          </cell>
          <cell r="C365" t="str">
            <v>RS</v>
          </cell>
          <cell r="E365">
            <v>188279</v>
          </cell>
        </row>
        <row r="366">
          <cell r="A366">
            <v>110140</v>
          </cell>
          <cell r="B366" t="str">
            <v>MONTE NEGRO</v>
          </cell>
          <cell r="C366" t="str">
            <v>RO</v>
          </cell>
          <cell r="G366">
            <v>3538</v>
          </cell>
        </row>
        <row r="367">
          <cell r="A367">
            <v>351130</v>
          </cell>
          <cell r="B367" t="str">
            <v>CEDRAL</v>
          </cell>
          <cell r="C367" t="str">
            <v>SP</v>
          </cell>
          <cell r="I367">
            <v>1452043</v>
          </cell>
        </row>
        <row r="368">
          <cell r="A368">
            <v>420290</v>
          </cell>
          <cell r="B368" t="str">
            <v>BRUSQUE</v>
          </cell>
          <cell r="C368" t="str">
            <v>SC</v>
          </cell>
        </row>
        <row r="369">
          <cell r="A369">
            <v>410865</v>
          </cell>
          <cell r="B369" t="str">
            <v>GOIOXIM</v>
          </cell>
          <cell r="C369" t="str">
            <v>PR</v>
          </cell>
          <cell r="I369">
            <v>2496920</v>
          </cell>
        </row>
        <row r="370">
          <cell r="A370">
            <v>353475</v>
          </cell>
          <cell r="B370" t="str">
            <v>OUROESTE</v>
          </cell>
          <cell r="C370" t="str">
            <v>SP</v>
          </cell>
          <cell r="H370">
            <v>64966</v>
          </cell>
          <cell r="I370">
            <v>3721079</v>
          </cell>
        </row>
        <row r="371">
          <cell r="A371">
            <v>320510</v>
          </cell>
          <cell r="B371" t="str">
            <v>VIANA</v>
          </cell>
          <cell r="C371" t="str">
            <v>ES</v>
          </cell>
          <cell r="D371">
            <v>1439429</v>
          </cell>
          <cell r="E371">
            <v>7790759</v>
          </cell>
          <cell r="F371">
            <v>336655</v>
          </cell>
          <cell r="G371">
            <v>632215</v>
          </cell>
          <cell r="H371">
            <v>7744</v>
          </cell>
        </row>
        <row r="372">
          <cell r="A372">
            <v>430045</v>
          </cell>
          <cell r="B372" t="str">
            <v>ALEGRIA</v>
          </cell>
          <cell r="C372" t="str">
            <v>RS</v>
          </cell>
          <cell r="D372">
            <v>12788</v>
          </cell>
        </row>
        <row r="373">
          <cell r="A373">
            <v>420190</v>
          </cell>
          <cell r="B373" t="str">
            <v>AURORA</v>
          </cell>
          <cell r="C373" t="str">
            <v>SC</v>
          </cell>
          <cell r="F373">
            <v>82</v>
          </cell>
          <cell r="H373">
            <v>177</v>
          </cell>
        </row>
        <row r="374">
          <cell r="A374">
            <v>430200</v>
          </cell>
          <cell r="B374" t="str">
            <v>BARROS CASSAL</v>
          </cell>
          <cell r="C374" t="str">
            <v>RS</v>
          </cell>
          <cell r="D374">
            <v>555</v>
          </cell>
          <cell r="E374">
            <v>499138</v>
          </cell>
          <cell r="F374">
            <v>2993</v>
          </cell>
          <cell r="G374">
            <v>382043</v>
          </cell>
          <cell r="H374">
            <v>545</v>
          </cell>
          <cell r="I374">
            <v>314959</v>
          </cell>
        </row>
        <row r="375">
          <cell r="A375">
            <v>351390</v>
          </cell>
          <cell r="B375" t="str">
            <v>DIVINOLANDIA</v>
          </cell>
          <cell r="C375" t="str">
            <v>SP</v>
          </cell>
        </row>
        <row r="376">
          <cell r="A376">
            <v>354920</v>
          </cell>
          <cell r="B376" t="str">
            <v>SAO JOAO DAS DUAS PONTES</v>
          </cell>
          <cell r="C376" t="str">
            <v>SP</v>
          </cell>
          <cell r="F376">
            <v>612</v>
          </cell>
          <cell r="G376">
            <v>104135</v>
          </cell>
          <cell r="I376">
            <v>101342</v>
          </cell>
        </row>
        <row r="377">
          <cell r="A377">
            <v>351860</v>
          </cell>
          <cell r="B377" t="str">
            <v>GUARIBA</v>
          </cell>
          <cell r="C377" t="str">
            <v>SP</v>
          </cell>
          <cell r="D377">
            <v>43150</v>
          </cell>
          <cell r="E377">
            <v>2625280</v>
          </cell>
          <cell r="F377">
            <v>1297</v>
          </cell>
          <cell r="G377">
            <v>2260627</v>
          </cell>
          <cell r="I377">
            <v>1915144</v>
          </cell>
        </row>
        <row r="378">
          <cell r="A378">
            <v>351070</v>
          </cell>
          <cell r="B378" t="str">
            <v>CARDOSO</v>
          </cell>
          <cell r="C378" t="str">
            <v>SP</v>
          </cell>
          <cell r="D378">
            <v>132339</v>
          </cell>
          <cell r="E378">
            <v>857901</v>
          </cell>
          <cell r="F378">
            <v>78067</v>
          </cell>
          <cell r="G378">
            <v>14096012</v>
          </cell>
          <cell r="H378">
            <v>93753</v>
          </cell>
          <cell r="I378">
            <v>13750597</v>
          </cell>
        </row>
        <row r="379">
          <cell r="A379">
            <v>110011</v>
          </cell>
          <cell r="B379" t="str">
            <v>JARU</v>
          </cell>
          <cell r="C379" t="str">
            <v>RO</v>
          </cell>
          <cell r="D379">
            <v>89891</v>
          </cell>
          <cell r="E379">
            <v>525692</v>
          </cell>
          <cell r="F379">
            <v>100022</v>
          </cell>
          <cell r="G379">
            <v>4724655</v>
          </cell>
          <cell r="H379">
            <v>149653</v>
          </cell>
          <cell r="I379">
            <v>8839867</v>
          </cell>
        </row>
        <row r="380">
          <cell r="A380">
            <v>431450</v>
          </cell>
          <cell r="B380" t="str">
            <v>PINHEIRO MACHADO</v>
          </cell>
          <cell r="C380" t="str">
            <v>RS</v>
          </cell>
          <cell r="D380">
            <v>40731</v>
          </cell>
          <cell r="E380">
            <v>31921164</v>
          </cell>
          <cell r="F380">
            <v>135803</v>
          </cell>
          <cell r="G380">
            <v>31709483</v>
          </cell>
          <cell r="H380">
            <v>38144</v>
          </cell>
        </row>
        <row r="381">
          <cell r="A381">
            <v>353120</v>
          </cell>
          <cell r="B381" t="str">
            <v>MONTE ALEGRE DO SUL</v>
          </cell>
          <cell r="C381" t="str">
            <v>SP</v>
          </cell>
          <cell r="D381">
            <v>61819</v>
          </cell>
          <cell r="E381">
            <v>228329</v>
          </cell>
          <cell r="F381">
            <v>52915</v>
          </cell>
          <cell r="G381">
            <v>576260</v>
          </cell>
          <cell r="H381">
            <v>41597</v>
          </cell>
          <cell r="I381">
            <v>546139</v>
          </cell>
        </row>
        <row r="382">
          <cell r="A382">
            <v>412570</v>
          </cell>
          <cell r="B382" t="str">
            <v>SAO MIGUEL DO IGUACU</v>
          </cell>
          <cell r="C382" t="str">
            <v>PR</v>
          </cell>
          <cell r="E382">
            <v>648242</v>
          </cell>
        </row>
        <row r="383">
          <cell r="A383">
            <v>421530</v>
          </cell>
          <cell r="B383" t="str">
            <v>SALETE</v>
          </cell>
          <cell r="C383" t="str">
            <v>SC</v>
          </cell>
          <cell r="D383">
            <v>869</v>
          </cell>
          <cell r="E383">
            <v>29900</v>
          </cell>
          <cell r="F383">
            <v>1552</v>
          </cell>
          <cell r="G383">
            <v>1884493</v>
          </cell>
          <cell r="H383">
            <v>2471</v>
          </cell>
          <cell r="I383">
            <v>4635988</v>
          </cell>
        </row>
        <row r="384">
          <cell r="A384">
            <v>521310</v>
          </cell>
          <cell r="B384" t="str">
            <v>MINEIROS</v>
          </cell>
          <cell r="C384" t="str">
            <v>GO</v>
          </cell>
        </row>
        <row r="385">
          <cell r="A385">
            <v>431162</v>
          </cell>
          <cell r="B385" t="str">
            <v>LINDOLFO COLLOR</v>
          </cell>
          <cell r="C385" t="str">
            <v>RS</v>
          </cell>
          <cell r="E385">
            <v>159306</v>
          </cell>
        </row>
        <row r="386">
          <cell r="A386">
            <v>410832</v>
          </cell>
          <cell r="B386" t="str">
            <v>FRANCISCO ALVES</v>
          </cell>
          <cell r="C386" t="str">
            <v>PR</v>
          </cell>
          <cell r="F386">
            <v>2822</v>
          </cell>
          <cell r="G386">
            <v>163217</v>
          </cell>
          <cell r="H386">
            <v>1925</v>
          </cell>
          <cell r="I386">
            <v>906392</v>
          </cell>
        </row>
        <row r="387">
          <cell r="A387">
            <v>500470</v>
          </cell>
          <cell r="B387" t="str">
            <v>IVINHEMA</v>
          </cell>
          <cell r="C387" t="str">
            <v>MS</v>
          </cell>
          <cell r="H387">
            <v>6182</v>
          </cell>
          <cell r="I387">
            <v>6754007</v>
          </cell>
        </row>
        <row r="388">
          <cell r="A388">
            <v>421470</v>
          </cell>
          <cell r="B388" t="str">
            <v>RIO DOS CEDROS</v>
          </cell>
          <cell r="C388" t="str">
            <v>SC</v>
          </cell>
          <cell r="F388">
            <v>282</v>
          </cell>
          <cell r="G388">
            <v>61142</v>
          </cell>
          <cell r="H388">
            <v>1474</v>
          </cell>
          <cell r="I388">
            <v>87791</v>
          </cell>
        </row>
        <row r="389">
          <cell r="A389">
            <v>293190</v>
          </cell>
          <cell r="B389" t="str">
            <v>TUCANO</v>
          </cell>
          <cell r="C389" t="str">
            <v>BA</v>
          </cell>
          <cell r="E389">
            <v>26249707</v>
          </cell>
          <cell r="G389">
            <v>26532068</v>
          </cell>
        </row>
        <row r="390">
          <cell r="A390">
            <v>110005</v>
          </cell>
          <cell r="B390" t="str">
            <v>CEREJEIRAS</v>
          </cell>
          <cell r="C390" t="str">
            <v>RO</v>
          </cell>
          <cell r="E390">
            <v>38172</v>
          </cell>
          <cell r="I390">
            <v>56986</v>
          </cell>
        </row>
        <row r="391">
          <cell r="A391">
            <v>352470</v>
          </cell>
          <cell r="B391" t="str">
            <v>JAGUARIUNA</v>
          </cell>
          <cell r="C391" t="str">
            <v>SP</v>
          </cell>
        </row>
        <row r="392">
          <cell r="A392">
            <v>353715</v>
          </cell>
          <cell r="B392" t="str">
            <v>PEDRINHAS PAULISTA</v>
          </cell>
          <cell r="C392" t="str">
            <v>SP</v>
          </cell>
          <cell r="D392">
            <v>2227</v>
          </cell>
          <cell r="E392">
            <v>62375</v>
          </cell>
          <cell r="F392">
            <v>1819</v>
          </cell>
          <cell r="G392">
            <v>133568</v>
          </cell>
          <cell r="H392">
            <v>1322</v>
          </cell>
        </row>
        <row r="393">
          <cell r="A393">
            <v>355310</v>
          </cell>
          <cell r="B393" t="str">
            <v>TAIACU</v>
          </cell>
          <cell r="C393" t="str">
            <v>SP</v>
          </cell>
          <cell r="D393">
            <v>7292</v>
          </cell>
          <cell r="E393">
            <v>246775</v>
          </cell>
          <cell r="F393">
            <v>5286</v>
          </cell>
          <cell r="G393">
            <v>275304</v>
          </cell>
        </row>
        <row r="394">
          <cell r="A394">
            <v>330580</v>
          </cell>
          <cell r="B394" t="str">
            <v>TERESOPOLIS</v>
          </cell>
          <cell r="C394" t="str">
            <v>RJ</v>
          </cell>
          <cell r="D394">
            <v>87527</v>
          </cell>
          <cell r="E394">
            <v>864142</v>
          </cell>
          <cell r="F394">
            <v>265906</v>
          </cell>
          <cell r="G394">
            <v>1943505</v>
          </cell>
          <cell r="H394">
            <v>74096</v>
          </cell>
        </row>
        <row r="395">
          <cell r="A395">
            <v>421970</v>
          </cell>
          <cell r="B395" t="str">
            <v>XAXIM</v>
          </cell>
          <cell r="C395" t="str">
            <v>SC</v>
          </cell>
          <cell r="D395">
            <v>153882</v>
          </cell>
          <cell r="E395">
            <v>2491459</v>
          </cell>
          <cell r="F395">
            <v>143301</v>
          </cell>
          <cell r="G395">
            <v>2240952</v>
          </cell>
          <cell r="H395">
            <v>98085</v>
          </cell>
        </row>
        <row r="396">
          <cell r="A396">
            <v>411729</v>
          </cell>
          <cell r="B396" t="str">
            <v>NOVO ITACOLOMI</v>
          </cell>
          <cell r="C396" t="str">
            <v>PR</v>
          </cell>
          <cell r="D396">
            <v>11</v>
          </cell>
          <cell r="F396">
            <v>2239</v>
          </cell>
          <cell r="G396">
            <v>2487600</v>
          </cell>
          <cell r="H396">
            <v>154</v>
          </cell>
          <cell r="I396">
            <v>3520135</v>
          </cell>
        </row>
        <row r="397">
          <cell r="A397">
            <v>410160</v>
          </cell>
          <cell r="B397" t="str">
            <v>ARAPOTI</v>
          </cell>
          <cell r="C397" t="str">
            <v>PR</v>
          </cell>
          <cell r="F397">
            <v>19564</v>
          </cell>
          <cell r="G397">
            <v>13812227</v>
          </cell>
          <cell r="H397">
            <v>39437</v>
          </cell>
          <cell r="I397">
            <v>33287542</v>
          </cell>
        </row>
        <row r="398">
          <cell r="A398">
            <v>352280</v>
          </cell>
          <cell r="B398" t="str">
            <v>ITAPORANGA</v>
          </cell>
          <cell r="C398" t="str">
            <v>SP</v>
          </cell>
        </row>
        <row r="399">
          <cell r="A399">
            <v>421180</v>
          </cell>
          <cell r="B399" t="str">
            <v>OURO</v>
          </cell>
          <cell r="C399" t="str">
            <v>SC</v>
          </cell>
          <cell r="H399">
            <v>2963</v>
          </cell>
          <cell r="I399">
            <v>11033705</v>
          </cell>
        </row>
        <row r="400">
          <cell r="A400">
            <v>320050</v>
          </cell>
          <cell r="B400" t="str">
            <v>APIACA</v>
          </cell>
          <cell r="C400" t="str">
            <v>ES</v>
          </cell>
        </row>
        <row r="401">
          <cell r="A401">
            <v>421205</v>
          </cell>
          <cell r="B401" t="str">
            <v>PALMEIRA</v>
          </cell>
          <cell r="C401" t="str">
            <v>SC</v>
          </cell>
          <cell r="D401">
            <v>2533</v>
          </cell>
          <cell r="E401">
            <v>294938</v>
          </cell>
          <cell r="F401">
            <v>21170</v>
          </cell>
          <cell r="G401">
            <v>9686368</v>
          </cell>
          <cell r="H401">
            <v>12384</v>
          </cell>
          <cell r="I401">
            <v>8847226</v>
          </cell>
        </row>
        <row r="402">
          <cell r="A402">
            <v>320270</v>
          </cell>
          <cell r="B402" t="str">
            <v>ITAGUACU</v>
          </cell>
          <cell r="C402" t="str">
            <v>ES</v>
          </cell>
          <cell r="D402">
            <v>10678</v>
          </cell>
          <cell r="F402">
            <v>114500</v>
          </cell>
        </row>
        <row r="403">
          <cell r="A403">
            <v>350530</v>
          </cell>
          <cell r="B403" t="str">
            <v>BARRA BONITA</v>
          </cell>
          <cell r="C403" t="str">
            <v>SP</v>
          </cell>
        </row>
        <row r="404">
          <cell r="A404">
            <v>320110</v>
          </cell>
          <cell r="B404" t="str">
            <v>BOM JESUS DO NORTE</v>
          </cell>
          <cell r="C404" t="str">
            <v>ES</v>
          </cell>
        </row>
        <row r="405">
          <cell r="A405">
            <v>420800</v>
          </cell>
          <cell r="B405" t="str">
            <v>ITA</v>
          </cell>
          <cell r="C405" t="str">
            <v>SC</v>
          </cell>
          <cell r="D405">
            <v>21042</v>
          </cell>
          <cell r="E405">
            <v>885000</v>
          </cell>
          <cell r="F405">
            <v>21935</v>
          </cell>
          <cell r="G405">
            <v>853010</v>
          </cell>
          <cell r="H405">
            <v>20705</v>
          </cell>
          <cell r="I405">
            <v>820673</v>
          </cell>
        </row>
        <row r="406">
          <cell r="A406">
            <v>421590</v>
          </cell>
          <cell r="B406" t="str">
            <v>SAO BONIFACIO</v>
          </cell>
          <cell r="C406" t="str">
            <v>SC</v>
          </cell>
          <cell r="D406">
            <v>8552</v>
          </cell>
          <cell r="E406">
            <v>410864</v>
          </cell>
          <cell r="F406">
            <v>1568</v>
          </cell>
          <cell r="G406">
            <v>335491</v>
          </cell>
          <cell r="H406">
            <v>1012</v>
          </cell>
        </row>
        <row r="407">
          <cell r="A407">
            <v>412700</v>
          </cell>
          <cell r="B407" t="str">
            <v>TEIXEIRA SOARES</v>
          </cell>
          <cell r="C407" t="str">
            <v>PR</v>
          </cell>
          <cell r="D407">
            <v>667</v>
          </cell>
          <cell r="E407">
            <v>605183</v>
          </cell>
        </row>
        <row r="408">
          <cell r="A408">
            <v>431080</v>
          </cell>
          <cell r="B408" t="str">
            <v>IVOTI</v>
          </cell>
          <cell r="C408" t="str">
            <v>RS</v>
          </cell>
          <cell r="D408">
            <v>145516</v>
          </cell>
          <cell r="E408">
            <v>217453</v>
          </cell>
          <cell r="F408">
            <v>158915</v>
          </cell>
          <cell r="G408">
            <v>201121</v>
          </cell>
        </row>
        <row r="409">
          <cell r="A409">
            <v>351380</v>
          </cell>
          <cell r="B409" t="str">
            <v>DIADEMA</v>
          </cell>
          <cell r="C409" t="str">
            <v>SP</v>
          </cell>
        </row>
        <row r="410">
          <cell r="A410">
            <v>351720</v>
          </cell>
          <cell r="B410" t="str">
            <v>GUAICARA</v>
          </cell>
          <cell r="C410" t="str">
            <v>SP</v>
          </cell>
          <cell r="D410">
            <v>200704</v>
          </cell>
          <cell r="E410">
            <v>652511</v>
          </cell>
          <cell r="F410">
            <v>238050</v>
          </cell>
          <cell r="G410">
            <v>476004</v>
          </cell>
          <cell r="H410">
            <v>137440</v>
          </cell>
        </row>
        <row r="411">
          <cell r="A411">
            <v>320020</v>
          </cell>
          <cell r="B411" t="str">
            <v>ALEGRE</v>
          </cell>
          <cell r="C411" t="str">
            <v>ES</v>
          </cell>
          <cell r="D411">
            <v>280364</v>
          </cell>
          <cell r="F411">
            <v>411695</v>
          </cell>
        </row>
        <row r="412">
          <cell r="A412">
            <v>352350</v>
          </cell>
          <cell r="B412" t="str">
            <v>ITATINGA</v>
          </cell>
          <cell r="C412" t="str">
            <v>SP</v>
          </cell>
          <cell r="D412">
            <v>2028</v>
          </cell>
          <cell r="E412">
            <v>549600</v>
          </cell>
          <cell r="F412">
            <v>1201</v>
          </cell>
          <cell r="G412">
            <v>1331657</v>
          </cell>
          <cell r="H412">
            <v>674</v>
          </cell>
          <cell r="I412">
            <v>1756978</v>
          </cell>
        </row>
        <row r="413">
          <cell r="A413">
            <v>351820</v>
          </cell>
          <cell r="B413" t="str">
            <v>GUARARAPES</v>
          </cell>
          <cell r="C413" t="str">
            <v>SP</v>
          </cell>
          <cell r="D413">
            <v>6479</v>
          </cell>
          <cell r="E413">
            <v>1945743</v>
          </cell>
        </row>
        <row r="414">
          <cell r="A414">
            <v>412402</v>
          </cell>
          <cell r="B414" t="str">
            <v>SANTA TEREZA DO OESTE</v>
          </cell>
          <cell r="C414" t="str">
            <v>PR</v>
          </cell>
          <cell r="E414">
            <v>52825</v>
          </cell>
          <cell r="G414">
            <v>394606</v>
          </cell>
          <cell r="H414">
            <v>12</v>
          </cell>
          <cell r="I414">
            <v>441291</v>
          </cell>
        </row>
        <row r="415">
          <cell r="A415">
            <v>431217</v>
          </cell>
          <cell r="B415" t="str">
            <v>MATO QUEIMADO</v>
          </cell>
          <cell r="C415" t="str">
            <v>RS</v>
          </cell>
          <cell r="D415">
            <v>5061</v>
          </cell>
          <cell r="E415">
            <v>274659</v>
          </cell>
          <cell r="F415">
            <v>3123</v>
          </cell>
          <cell r="G415">
            <v>252646</v>
          </cell>
        </row>
        <row r="416">
          <cell r="A416">
            <v>412250</v>
          </cell>
          <cell r="B416" t="str">
            <v>RONCADOR</v>
          </cell>
          <cell r="C416" t="str">
            <v>PR</v>
          </cell>
          <cell r="D416">
            <v>24042</v>
          </cell>
          <cell r="E416">
            <v>55935</v>
          </cell>
          <cell r="G416">
            <v>958582</v>
          </cell>
          <cell r="I416">
            <v>272924</v>
          </cell>
        </row>
        <row r="417">
          <cell r="A417">
            <v>411660</v>
          </cell>
          <cell r="B417" t="str">
            <v>NOVA AMERICA DA COLINA</v>
          </cell>
          <cell r="C417" t="str">
            <v>PR</v>
          </cell>
          <cell r="D417">
            <v>2</v>
          </cell>
        </row>
        <row r="418">
          <cell r="A418">
            <v>410750</v>
          </cell>
          <cell r="B418" t="str">
            <v>ENGENHEIRO BELTRAO</v>
          </cell>
          <cell r="C418" t="str">
            <v>PR</v>
          </cell>
          <cell r="D418">
            <v>436390</v>
          </cell>
          <cell r="E418">
            <v>1798135</v>
          </cell>
          <cell r="F418">
            <v>351858</v>
          </cell>
          <cell r="G418">
            <v>2240665</v>
          </cell>
          <cell r="I418">
            <v>2352807</v>
          </cell>
        </row>
        <row r="419">
          <cell r="A419">
            <v>110094</v>
          </cell>
          <cell r="B419" t="str">
            <v>CUJUBIM</v>
          </cell>
          <cell r="C419" t="str">
            <v>RO</v>
          </cell>
          <cell r="E419">
            <v>87871</v>
          </cell>
          <cell r="F419">
            <v>95415</v>
          </cell>
          <cell r="G419">
            <v>5581363</v>
          </cell>
          <cell r="H419">
            <v>67820</v>
          </cell>
          <cell r="I419">
            <v>8472816</v>
          </cell>
        </row>
        <row r="420">
          <cell r="A420">
            <v>420060</v>
          </cell>
          <cell r="B420" t="str">
            <v>AGUAS MORNAS</v>
          </cell>
          <cell r="C420" t="str">
            <v>SC</v>
          </cell>
          <cell r="D420">
            <v>85204</v>
          </cell>
          <cell r="F420">
            <v>42223</v>
          </cell>
          <cell r="G420">
            <v>156897</v>
          </cell>
          <cell r="I420">
            <v>160201</v>
          </cell>
        </row>
        <row r="421">
          <cell r="A421">
            <v>351830</v>
          </cell>
          <cell r="B421" t="str">
            <v>GUARAREMA</v>
          </cell>
          <cell r="C421" t="str">
            <v>SP</v>
          </cell>
        </row>
        <row r="422">
          <cell r="A422">
            <v>350810</v>
          </cell>
          <cell r="B422" t="str">
            <v>BURITAMA</v>
          </cell>
          <cell r="C422" t="str">
            <v>SP</v>
          </cell>
          <cell r="F422">
            <v>256613</v>
          </cell>
          <cell r="I422">
            <v>35571</v>
          </cell>
        </row>
        <row r="423">
          <cell r="A423">
            <v>432045</v>
          </cell>
          <cell r="B423" t="str">
            <v>SERIO</v>
          </cell>
          <cell r="C423" t="str">
            <v>RS</v>
          </cell>
          <cell r="E423">
            <v>271571</v>
          </cell>
          <cell r="G423">
            <v>267284</v>
          </cell>
        </row>
        <row r="424">
          <cell r="A424">
            <v>353286</v>
          </cell>
          <cell r="B424" t="str">
            <v>NOVA CASTILHO</v>
          </cell>
          <cell r="C424" t="str">
            <v>SP</v>
          </cell>
        </row>
        <row r="425">
          <cell r="A425">
            <v>421570</v>
          </cell>
          <cell r="B425" t="str">
            <v>SANTO AMARO DA IMPERATRIZ</v>
          </cell>
          <cell r="C425" t="str">
            <v>SC</v>
          </cell>
        </row>
        <row r="426">
          <cell r="A426">
            <v>110007</v>
          </cell>
          <cell r="B426" t="str">
            <v>CORUMBIARA</v>
          </cell>
          <cell r="C426" t="str">
            <v>RO</v>
          </cell>
          <cell r="E426">
            <v>53134</v>
          </cell>
        </row>
        <row r="427">
          <cell r="A427">
            <v>432162</v>
          </cell>
          <cell r="B427" t="str">
            <v>TRAVESSEIRO</v>
          </cell>
          <cell r="C427" t="str">
            <v>RS</v>
          </cell>
          <cell r="E427">
            <v>422814</v>
          </cell>
          <cell r="G427">
            <v>587566</v>
          </cell>
        </row>
        <row r="428">
          <cell r="A428">
            <v>354930</v>
          </cell>
          <cell r="B428" t="str">
            <v>SAO JOAO DO PAU D'ALHO</v>
          </cell>
          <cell r="C428" t="str">
            <v>SP</v>
          </cell>
          <cell r="G428">
            <v>1220056</v>
          </cell>
          <cell r="I428">
            <v>2072948</v>
          </cell>
        </row>
        <row r="429">
          <cell r="A429">
            <v>290680</v>
          </cell>
          <cell r="B429" t="str">
            <v>CANSANCAO</v>
          </cell>
          <cell r="C429" t="str">
            <v>BA</v>
          </cell>
          <cell r="G429">
            <v>1740311</v>
          </cell>
          <cell r="I429">
            <v>14798803</v>
          </cell>
        </row>
        <row r="430">
          <cell r="A430">
            <v>421715</v>
          </cell>
          <cell r="B430" t="str">
            <v>SAO MIGUEL DA BOA VISTA</v>
          </cell>
          <cell r="C430" t="str">
            <v>SC</v>
          </cell>
          <cell r="F430">
            <v>203</v>
          </cell>
        </row>
        <row r="431">
          <cell r="A431">
            <v>431630</v>
          </cell>
          <cell r="B431" t="str">
            <v>ROQUE GONZALES</v>
          </cell>
          <cell r="C431" t="str">
            <v>RS</v>
          </cell>
          <cell r="D431">
            <v>100441</v>
          </cell>
          <cell r="E431">
            <v>1082600</v>
          </cell>
        </row>
        <row r="432">
          <cell r="A432">
            <v>320305</v>
          </cell>
          <cell r="B432" t="str">
            <v>JAGUARE</v>
          </cell>
          <cell r="C432" t="str">
            <v>ES</v>
          </cell>
          <cell r="D432">
            <v>137166</v>
          </cell>
          <cell r="E432">
            <v>2258438</v>
          </cell>
          <cell r="F432">
            <v>193511</v>
          </cell>
          <cell r="G432">
            <v>2808900</v>
          </cell>
        </row>
        <row r="433">
          <cell r="A433">
            <v>350140</v>
          </cell>
          <cell r="B433" t="str">
            <v>ALVARO DE CARVALHO</v>
          </cell>
          <cell r="C433" t="str">
            <v>SP</v>
          </cell>
          <cell r="D433">
            <v>1944</v>
          </cell>
          <cell r="E433">
            <v>159959</v>
          </cell>
          <cell r="F433">
            <v>158</v>
          </cell>
          <cell r="G433">
            <v>168667</v>
          </cell>
          <cell r="H433">
            <v>352</v>
          </cell>
        </row>
        <row r="434">
          <cell r="A434">
            <v>350500</v>
          </cell>
          <cell r="B434" t="str">
            <v>BARAO DE ANTONINA</v>
          </cell>
          <cell r="C434" t="str">
            <v>SP</v>
          </cell>
          <cell r="D434">
            <v>2374</v>
          </cell>
          <cell r="E434">
            <v>979220</v>
          </cell>
        </row>
        <row r="435">
          <cell r="A435">
            <v>421250</v>
          </cell>
          <cell r="B435" t="str">
            <v>PENHA</v>
          </cell>
          <cell r="C435" t="str">
            <v>SC</v>
          </cell>
          <cell r="D435">
            <v>634138</v>
          </cell>
          <cell r="E435">
            <v>683204</v>
          </cell>
          <cell r="F435">
            <v>404101</v>
          </cell>
          <cell r="G435">
            <v>1556618</v>
          </cell>
          <cell r="H435">
            <v>472352</v>
          </cell>
        </row>
        <row r="436">
          <cell r="A436">
            <v>421160</v>
          </cell>
          <cell r="B436" t="str">
            <v>NOVA VENEZA</v>
          </cell>
          <cell r="C436" t="str">
            <v>SC</v>
          </cell>
          <cell r="D436">
            <v>243766</v>
          </cell>
          <cell r="E436">
            <v>463764</v>
          </cell>
          <cell r="F436">
            <v>159817</v>
          </cell>
          <cell r="G436">
            <v>690085</v>
          </cell>
          <cell r="H436">
            <v>156441</v>
          </cell>
        </row>
        <row r="437">
          <cell r="A437">
            <v>354790</v>
          </cell>
          <cell r="B437" t="str">
            <v>SANTO ANTONIO DA ALEGRIA</v>
          </cell>
          <cell r="C437" t="str">
            <v>SP</v>
          </cell>
          <cell r="E437">
            <v>423763</v>
          </cell>
          <cell r="G437">
            <v>423912</v>
          </cell>
        </row>
        <row r="438">
          <cell r="A438">
            <v>431303</v>
          </cell>
          <cell r="B438" t="str">
            <v>NOVA ESPERANCA DO SUL</v>
          </cell>
          <cell r="C438" t="str">
            <v>RS</v>
          </cell>
          <cell r="D438">
            <v>15900</v>
          </cell>
          <cell r="E438">
            <v>227982</v>
          </cell>
          <cell r="F438">
            <v>10748</v>
          </cell>
          <cell r="G438">
            <v>180711</v>
          </cell>
        </row>
        <row r="439">
          <cell r="A439">
            <v>431500</v>
          </cell>
          <cell r="B439" t="str">
            <v>PORTO LUCENA</v>
          </cell>
          <cell r="C439" t="str">
            <v>RS</v>
          </cell>
          <cell r="D439">
            <v>3074</v>
          </cell>
          <cell r="E439">
            <v>177597</v>
          </cell>
          <cell r="F439">
            <v>9014</v>
          </cell>
          <cell r="G439">
            <v>185921</v>
          </cell>
        </row>
        <row r="440">
          <cell r="A440">
            <v>430150</v>
          </cell>
          <cell r="B440" t="str">
            <v>AUGUSTO PESTANA</v>
          </cell>
          <cell r="C440" t="str">
            <v>RS</v>
          </cell>
          <cell r="D440">
            <v>1208</v>
          </cell>
          <cell r="E440">
            <v>491966</v>
          </cell>
          <cell r="F440">
            <v>890</v>
          </cell>
          <cell r="G440">
            <v>423019</v>
          </cell>
          <cell r="H440">
            <v>3615</v>
          </cell>
          <cell r="I440">
            <v>324003</v>
          </cell>
        </row>
        <row r="441">
          <cell r="A441">
            <v>431306</v>
          </cell>
          <cell r="B441" t="str">
            <v>NOVA HARTZ</v>
          </cell>
          <cell r="C441" t="str">
            <v>RS</v>
          </cell>
          <cell r="D441">
            <v>9772</v>
          </cell>
          <cell r="E441">
            <v>23588</v>
          </cell>
        </row>
        <row r="442">
          <cell r="A442">
            <v>431505</v>
          </cell>
          <cell r="B442" t="str">
            <v>PORTO MAUA</v>
          </cell>
          <cell r="C442" t="str">
            <v>RS</v>
          </cell>
          <cell r="D442">
            <v>4240</v>
          </cell>
          <cell r="E442">
            <v>271656</v>
          </cell>
        </row>
        <row r="443">
          <cell r="A443">
            <v>410080</v>
          </cell>
          <cell r="B443" t="str">
            <v>ALVORADA DO SUL</v>
          </cell>
          <cell r="C443" t="str">
            <v>PR</v>
          </cell>
          <cell r="D443">
            <v>1454</v>
          </cell>
          <cell r="E443">
            <v>412984</v>
          </cell>
          <cell r="F443">
            <v>3034</v>
          </cell>
          <cell r="G443">
            <v>468194</v>
          </cell>
        </row>
        <row r="444">
          <cell r="A444">
            <v>351080</v>
          </cell>
          <cell r="B444" t="str">
            <v>CASA BRANCA</v>
          </cell>
          <cell r="C444" t="str">
            <v>SP</v>
          </cell>
        </row>
        <row r="445">
          <cell r="A445">
            <v>355080</v>
          </cell>
          <cell r="B445" t="str">
            <v>SAO SEBASTIAO DA GRAMA</v>
          </cell>
          <cell r="C445" t="str">
            <v>SP</v>
          </cell>
          <cell r="E445">
            <v>501328</v>
          </cell>
          <cell r="G445">
            <v>502408</v>
          </cell>
        </row>
        <row r="446">
          <cell r="A446">
            <v>432163</v>
          </cell>
          <cell r="B446" t="str">
            <v>TRES ARROIOS</v>
          </cell>
          <cell r="C446" t="str">
            <v>RS</v>
          </cell>
          <cell r="D446">
            <v>599</v>
          </cell>
          <cell r="E446">
            <v>376987</v>
          </cell>
          <cell r="G446">
            <v>312617</v>
          </cell>
        </row>
        <row r="447">
          <cell r="A447">
            <v>521020</v>
          </cell>
          <cell r="B447" t="str">
            <v>IPORA</v>
          </cell>
          <cell r="C447" t="str">
            <v>GO</v>
          </cell>
          <cell r="E447">
            <v>1174577</v>
          </cell>
          <cell r="H447">
            <v>37397</v>
          </cell>
          <cell r="I447">
            <v>11421235</v>
          </cell>
        </row>
        <row r="448">
          <cell r="A448">
            <v>431860</v>
          </cell>
          <cell r="B448" t="str">
            <v>SAO JOSE DO OURO</v>
          </cell>
          <cell r="C448" t="str">
            <v>RS</v>
          </cell>
          <cell r="D448">
            <v>250</v>
          </cell>
          <cell r="E448">
            <v>280878</v>
          </cell>
        </row>
        <row r="449">
          <cell r="A449">
            <v>510320</v>
          </cell>
          <cell r="B449" t="str">
            <v>COLIDER</v>
          </cell>
          <cell r="C449" t="str">
            <v>MT</v>
          </cell>
          <cell r="D449">
            <v>411198</v>
          </cell>
          <cell r="E449">
            <v>2473318</v>
          </cell>
          <cell r="F449">
            <v>959</v>
          </cell>
          <cell r="G449">
            <v>2369877</v>
          </cell>
          <cell r="H449">
            <v>1201</v>
          </cell>
          <cell r="I449">
            <v>298377</v>
          </cell>
        </row>
        <row r="450">
          <cell r="A450">
            <v>412640</v>
          </cell>
          <cell r="B450" t="str">
            <v>SERTANEJA</v>
          </cell>
          <cell r="C450" t="str">
            <v>PR</v>
          </cell>
          <cell r="D450">
            <v>50375</v>
          </cell>
          <cell r="F450">
            <v>43731</v>
          </cell>
          <cell r="G450">
            <v>833766</v>
          </cell>
          <cell r="H450">
            <v>68145</v>
          </cell>
        </row>
        <row r="451">
          <cell r="A451">
            <v>431805</v>
          </cell>
          <cell r="B451" t="str">
            <v>SAO DOMINGOS DO SUL</v>
          </cell>
          <cell r="C451" t="str">
            <v>RS</v>
          </cell>
          <cell r="F451">
            <v>1817</v>
          </cell>
          <cell r="G451">
            <v>117683</v>
          </cell>
        </row>
        <row r="452">
          <cell r="A452">
            <v>410425</v>
          </cell>
          <cell r="B452" t="str">
            <v>CAMPO MAGRO</v>
          </cell>
          <cell r="C452" t="str">
            <v>PR</v>
          </cell>
          <cell r="F452">
            <v>780</v>
          </cell>
          <cell r="G452">
            <v>1803943</v>
          </cell>
          <cell r="I452">
            <v>301672</v>
          </cell>
        </row>
        <row r="453">
          <cell r="A453">
            <v>431580</v>
          </cell>
          <cell r="B453" t="str">
            <v>ROCA SALES</v>
          </cell>
          <cell r="C453" t="str">
            <v>RS</v>
          </cell>
          <cell r="E453">
            <v>2451095</v>
          </cell>
          <cell r="G453">
            <v>1856731</v>
          </cell>
          <cell r="I453">
            <v>433158</v>
          </cell>
        </row>
        <row r="454">
          <cell r="A454">
            <v>320330</v>
          </cell>
          <cell r="B454" t="str">
            <v>MANTENOPOLIS</v>
          </cell>
          <cell r="C454" t="str">
            <v>ES</v>
          </cell>
        </row>
        <row r="455">
          <cell r="A455">
            <v>350510</v>
          </cell>
          <cell r="B455" t="str">
            <v>BARBOSA</v>
          </cell>
          <cell r="C455" t="str">
            <v>SP</v>
          </cell>
        </row>
        <row r="456">
          <cell r="A456">
            <v>355670</v>
          </cell>
          <cell r="B456" t="str">
            <v>VINHEDO</v>
          </cell>
          <cell r="C456" t="str">
            <v>SP</v>
          </cell>
          <cell r="F456">
            <v>445291</v>
          </cell>
          <cell r="G456">
            <v>23070438</v>
          </cell>
          <cell r="H456">
            <v>776741</v>
          </cell>
          <cell r="I456">
            <v>16471133</v>
          </cell>
        </row>
        <row r="457">
          <cell r="A457">
            <v>421130</v>
          </cell>
          <cell r="B457" t="str">
            <v>NAVEGANTES</v>
          </cell>
          <cell r="C457" t="str">
            <v>SC</v>
          </cell>
          <cell r="D457">
            <v>1544915</v>
          </cell>
          <cell r="E457">
            <v>3765657</v>
          </cell>
          <cell r="F457">
            <v>3280453</v>
          </cell>
          <cell r="G457">
            <v>4363865</v>
          </cell>
          <cell r="H457">
            <v>2784311</v>
          </cell>
        </row>
        <row r="458">
          <cell r="A458">
            <v>420280</v>
          </cell>
          <cell r="B458" t="str">
            <v>BRACO DO NORTE</v>
          </cell>
          <cell r="C458" t="str">
            <v>SC</v>
          </cell>
          <cell r="D458">
            <v>338233</v>
          </cell>
          <cell r="F458">
            <v>162439</v>
          </cell>
          <cell r="H458">
            <v>151716</v>
          </cell>
        </row>
        <row r="459">
          <cell r="A459">
            <v>410050</v>
          </cell>
          <cell r="B459" t="str">
            <v>ALTONIA</v>
          </cell>
          <cell r="C459" t="str">
            <v>PR</v>
          </cell>
          <cell r="D459">
            <v>21016</v>
          </cell>
          <cell r="E459">
            <v>546214</v>
          </cell>
          <cell r="F459">
            <v>17896</v>
          </cell>
          <cell r="G459">
            <v>9985121</v>
          </cell>
          <cell r="H459">
            <v>8795</v>
          </cell>
          <cell r="I459">
            <v>14520078</v>
          </cell>
        </row>
        <row r="460">
          <cell r="A460">
            <v>411240</v>
          </cell>
          <cell r="B460" t="str">
            <v>JAPURA</v>
          </cell>
          <cell r="C460" t="str">
            <v>PR</v>
          </cell>
          <cell r="D460">
            <v>19237</v>
          </cell>
          <cell r="E460">
            <v>429223</v>
          </cell>
          <cell r="F460">
            <v>2482</v>
          </cell>
          <cell r="G460">
            <v>439925</v>
          </cell>
        </row>
        <row r="461">
          <cell r="A461">
            <v>352725</v>
          </cell>
          <cell r="B461" t="str">
            <v>LOURDES</v>
          </cell>
          <cell r="C461" t="str">
            <v>SP</v>
          </cell>
          <cell r="D461">
            <v>3670</v>
          </cell>
          <cell r="E461">
            <v>419718</v>
          </cell>
          <cell r="F461">
            <v>2305</v>
          </cell>
          <cell r="G461">
            <v>3156109</v>
          </cell>
          <cell r="H461">
            <v>331</v>
          </cell>
          <cell r="I461">
            <v>5056196</v>
          </cell>
        </row>
        <row r="462">
          <cell r="A462">
            <v>422000</v>
          </cell>
          <cell r="B462" t="str">
            <v>BALNEARIO RINCAO</v>
          </cell>
          <cell r="C462" t="str">
            <v>SC</v>
          </cell>
          <cell r="D462">
            <v>168453</v>
          </cell>
          <cell r="E462">
            <v>30810041</v>
          </cell>
          <cell r="F462">
            <v>150589</v>
          </cell>
          <cell r="G462">
            <v>31024020</v>
          </cell>
          <cell r="H462">
            <v>179051</v>
          </cell>
        </row>
        <row r="463">
          <cell r="A463">
            <v>510335</v>
          </cell>
          <cell r="B463" t="str">
            <v>CONFRESA</v>
          </cell>
          <cell r="C463" t="str">
            <v>MT</v>
          </cell>
          <cell r="D463">
            <v>103944</v>
          </cell>
          <cell r="E463">
            <v>393622</v>
          </cell>
          <cell r="F463">
            <v>6672</v>
          </cell>
          <cell r="G463">
            <v>385938</v>
          </cell>
          <cell r="H463">
            <v>5005</v>
          </cell>
          <cell r="I463">
            <v>354355</v>
          </cell>
        </row>
        <row r="464">
          <cell r="A464">
            <v>351490</v>
          </cell>
          <cell r="B464" t="str">
            <v>ELIAS FAUSTO</v>
          </cell>
          <cell r="C464" t="str">
            <v>SP</v>
          </cell>
          <cell r="D464">
            <v>48551</v>
          </cell>
          <cell r="E464">
            <v>332936</v>
          </cell>
        </row>
        <row r="465">
          <cell r="A465">
            <v>431900</v>
          </cell>
          <cell r="B465" t="str">
            <v>SAO MARCOS</v>
          </cell>
          <cell r="C465" t="str">
            <v>RS</v>
          </cell>
          <cell r="D465">
            <v>159569</v>
          </cell>
          <cell r="E465">
            <v>1008776</v>
          </cell>
          <cell r="F465">
            <v>224125</v>
          </cell>
          <cell r="G465">
            <v>509697</v>
          </cell>
        </row>
        <row r="466">
          <cell r="A466">
            <v>421145</v>
          </cell>
          <cell r="B466" t="str">
            <v>NOVA ITABERABA</v>
          </cell>
          <cell r="C466" t="str">
            <v>SC</v>
          </cell>
          <cell r="E466">
            <v>112718</v>
          </cell>
        </row>
        <row r="467">
          <cell r="A467">
            <v>411680</v>
          </cell>
          <cell r="B467" t="str">
            <v>NOVA CANTU</v>
          </cell>
          <cell r="C467" t="str">
            <v>PR</v>
          </cell>
          <cell r="F467">
            <v>75477</v>
          </cell>
          <cell r="G467">
            <v>187844</v>
          </cell>
          <cell r="H467">
            <v>44617</v>
          </cell>
          <cell r="I467">
            <v>4556190</v>
          </cell>
        </row>
        <row r="468">
          <cell r="A468">
            <v>411575</v>
          </cell>
          <cell r="B468" t="str">
            <v>MAUA DA SERRA</v>
          </cell>
          <cell r="C468" t="str">
            <v>PR</v>
          </cell>
          <cell r="D468">
            <v>244</v>
          </cell>
          <cell r="E468">
            <v>387454</v>
          </cell>
          <cell r="F468">
            <v>9762</v>
          </cell>
          <cell r="G468">
            <v>9791371</v>
          </cell>
          <cell r="H468">
            <v>17874</v>
          </cell>
          <cell r="I468">
            <v>19833079</v>
          </cell>
        </row>
        <row r="469">
          <cell r="A469">
            <v>411300</v>
          </cell>
          <cell r="B469" t="str">
            <v>JUSSARA</v>
          </cell>
          <cell r="C469" t="str">
            <v>PR</v>
          </cell>
          <cell r="F469">
            <v>2918</v>
          </cell>
          <cell r="G469">
            <v>924907</v>
          </cell>
          <cell r="H469">
            <v>708</v>
          </cell>
          <cell r="I469">
            <v>9133099</v>
          </cell>
        </row>
        <row r="470">
          <cell r="A470">
            <v>430860</v>
          </cell>
          <cell r="B470" t="str">
            <v>GARIBALDI</v>
          </cell>
          <cell r="C470" t="str">
            <v>RS</v>
          </cell>
          <cell r="D470">
            <v>58114</v>
          </cell>
          <cell r="E470">
            <v>8399543</v>
          </cell>
        </row>
        <row r="471">
          <cell r="A471">
            <v>421560</v>
          </cell>
          <cell r="B471" t="str">
            <v>SANTA ROSA DE LIMA</v>
          </cell>
          <cell r="C471" t="str">
            <v>SC</v>
          </cell>
          <cell r="E471">
            <v>62736</v>
          </cell>
        </row>
        <row r="472">
          <cell r="A472">
            <v>431075</v>
          </cell>
          <cell r="B472" t="str">
            <v>IVORA</v>
          </cell>
          <cell r="C472" t="str">
            <v>RS</v>
          </cell>
          <cell r="H472">
            <v>5858</v>
          </cell>
          <cell r="I472">
            <v>215401</v>
          </cell>
        </row>
        <row r="473">
          <cell r="A473">
            <v>430469</v>
          </cell>
          <cell r="B473" t="str">
            <v>CAPITAO</v>
          </cell>
          <cell r="C473" t="str">
            <v>RS</v>
          </cell>
          <cell r="E473">
            <v>290508</v>
          </cell>
        </row>
        <row r="474">
          <cell r="A474">
            <v>352000</v>
          </cell>
          <cell r="B474" t="str">
            <v>IGARACU DO TIETE</v>
          </cell>
          <cell r="C474" t="str">
            <v>SP</v>
          </cell>
          <cell r="E474">
            <v>1182903</v>
          </cell>
          <cell r="G474">
            <v>1182903</v>
          </cell>
        </row>
        <row r="475">
          <cell r="A475">
            <v>412110</v>
          </cell>
          <cell r="B475" t="str">
            <v>QUINTA DO SOL</v>
          </cell>
          <cell r="C475" t="str">
            <v>PR</v>
          </cell>
          <cell r="G475">
            <v>11473</v>
          </cell>
        </row>
        <row r="476">
          <cell r="A476">
            <v>411210</v>
          </cell>
          <cell r="B476" t="str">
            <v>JANDAIA DO SUL</v>
          </cell>
          <cell r="C476" t="str">
            <v>PR</v>
          </cell>
        </row>
        <row r="477">
          <cell r="A477">
            <v>110146</v>
          </cell>
          <cell r="B477" t="str">
            <v>PIMENTEIRAS DO OESTE</v>
          </cell>
          <cell r="C477" t="str">
            <v>RO</v>
          </cell>
          <cell r="E477">
            <v>121408</v>
          </cell>
          <cell r="G477">
            <v>0</v>
          </cell>
        </row>
        <row r="478">
          <cell r="A478">
            <v>431490</v>
          </cell>
          <cell r="B478" t="str">
            <v>PORTO ALEGRE</v>
          </cell>
          <cell r="C478" t="str">
            <v>RS</v>
          </cell>
          <cell r="E478">
            <v>71913595</v>
          </cell>
          <cell r="G478">
            <v>77988129</v>
          </cell>
          <cell r="I478">
            <v>78477896</v>
          </cell>
        </row>
        <row r="479">
          <cell r="A479">
            <v>420380</v>
          </cell>
          <cell r="B479" t="str">
            <v>CANOINHAS</v>
          </cell>
          <cell r="C479" t="str">
            <v>SC</v>
          </cell>
          <cell r="F479">
            <v>183842</v>
          </cell>
          <cell r="G479">
            <v>14395720</v>
          </cell>
          <cell r="H479">
            <v>422419</v>
          </cell>
          <cell r="I479">
            <v>23007417</v>
          </cell>
        </row>
        <row r="480">
          <cell r="A480">
            <v>353940</v>
          </cell>
          <cell r="B480" t="str">
            <v>PIRATININGA</v>
          </cell>
          <cell r="C480" t="str">
            <v>SP</v>
          </cell>
          <cell r="D480">
            <v>331813</v>
          </cell>
          <cell r="E480">
            <v>1152230</v>
          </cell>
          <cell r="F480">
            <v>103212</v>
          </cell>
          <cell r="G480">
            <v>933392</v>
          </cell>
        </row>
        <row r="481">
          <cell r="A481">
            <v>421505</v>
          </cell>
          <cell r="B481" t="str">
            <v>RIO RUFINO</v>
          </cell>
          <cell r="C481" t="str">
            <v>SC</v>
          </cell>
          <cell r="D481">
            <v>9518</v>
          </cell>
          <cell r="E481">
            <v>308876</v>
          </cell>
          <cell r="F481">
            <v>8829</v>
          </cell>
          <cell r="G481">
            <v>7572826</v>
          </cell>
          <cell r="H481">
            <v>13120</v>
          </cell>
          <cell r="I481">
            <v>6988198</v>
          </cell>
        </row>
        <row r="482">
          <cell r="A482">
            <v>421350</v>
          </cell>
          <cell r="B482" t="str">
            <v>PORTO BELO</v>
          </cell>
          <cell r="C482" t="str">
            <v>SC</v>
          </cell>
          <cell r="D482">
            <v>430057</v>
          </cell>
          <cell r="E482">
            <v>2238455</v>
          </cell>
          <cell r="F482">
            <v>508569</v>
          </cell>
          <cell r="G482">
            <v>1817665</v>
          </cell>
          <cell r="H482">
            <v>379833</v>
          </cell>
        </row>
        <row r="483">
          <cell r="A483">
            <v>411320</v>
          </cell>
          <cell r="B483" t="str">
            <v>LAPA</v>
          </cell>
          <cell r="C483" t="str">
            <v>PR</v>
          </cell>
          <cell r="D483">
            <v>167758</v>
          </cell>
          <cell r="E483">
            <v>672983</v>
          </cell>
          <cell r="H483">
            <v>0</v>
          </cell>
          <cell r="I483">
            <v>12869798</v>
          </cell>
        </row>
        <row r="484">
          <cell r="A484">
            <v>320340</v>
          </cell>
          <cell r="B484" t="str">
            <v>MIMOSO DO SUL</v>
          </cell>
          <cell r="C484" t="str">
            <v>ES</v>
          </cell>
        </row>
        <row r="485">
          <cell r="A485">
            <v>510040</v>
          </cell>
          <cell r="B485" t="str">
            <v>ALTO GARCAS</v>
          </cell>
          <cell r="C485" t="str">
            <v>MT</v>
          </cell>
          <cell r="D485">
            <v>5241</v>
          </cell>
          <cell r="E485">
            <v>156032</v>
          </cell>
          <cell r="F485">
            <v>822</v>
          </cell>
          <cell r="G485">
            <v>256637</v>
          </cell>
          <cell r="H485">
            <v>2838</v>
          </cell>
          <cell r="I485">
            <v>224789</v>
          </cell>
        </row>
        <row r="486">
          <cell r="A486">
            <v>354900</v>
          </cell>
          <cell r="B486" t="str">
            <v>SAO FRANCISCO</v>
          </cell>
          <cell r="C486" t="str">
            <v>SP</v>
          </cell>
          <cell r="D486">
            <v>12672</v>
          </cell>
          <cell r="E486">
            <v>677320</v>
          </cell>
          <cell r="G486">
            <v>696922</v>
          </cell>
          <cell r="H486">
            <v>1050</v>
          </cell>
          <cell r="I486">
            <v>4600054</v>
          </cell>
        </row>
        <row r="487">
          <cell r="A487">
            <v>352940</v>
          </cell>
          <cell r="B487" t="str">
            <v>MAUA</v>
          </cell>
          <cell r="C487" t="str">
            <v>SP</v>
          </cell>
          <cell r="D487">
            <v>366249</v>
          </cell>
          <cell r="E487">
            <v>2646107</v>
          </cell>
        </row>
        <row r="488">
          <cell r="A488">
            <v>431070</v>
          </cell>
          <cell r="B488" t="str">
            <v>ITATIBA DO SUL</v>
          </cell>
          <cell r="C488" t="str">
            <v>RS</v>
          </cell>
          <cell r="D488">
            <v>30834</v>
          </cell>
          <cell r="E488">
            <v>91463</v>
          </cell>
        </row>
        <row r="489">
          <cell r="A489">
            <v>353200</v>
          </cell>
          <cell r="B489" t="str">
            <v>MORUNGABA</v>
          </cell>
          <cell r="C489" t="str">
            <v>SP</v>
          </cell>
          <cell r="D489">
            <v>15665</v>
          </cell>
          <cell r="E489">
            <v>165750</v>
          </cell>
          <cell r="F489">
            <v>24915</v>
          </cell>
          <cell r="G489">
            <v>1155708</v>
          </cell>
          <cell r="H489">
            <v>47730</v>
          </cell>
          <cell r="I489">
            <v>2402477</v>
          </cell>
        </row>
        <row r="490">
          <cell r="A490">
            <v>521975</v>
          </cell>
          <cell r="B490" t="str">
            <v>SANTO ANTONIO DO DESCOBERTO</v>
          </cell>
          <cell r="C490" t="str">
            <v>GO</v>
          </cell>
        </row>
        <row r="491">
          <cell r="A491">
            <v>432237</v>
          </cell>
          <cell r="B491" t="str">
            <v>UNISTALDA</v>
          </cell>
          <cell r="C491" t="str">
            <v>RS</v>
          </cell>
          <cell r="D491">
            <v>15476</v>
          </cell>
          <cell r="E491">
            <v>808314</v>
          </cell>
          <cell r="F491">
            <v>143</v>
          </cell>
          <cell r="G491">
            <v>978701</v>
          </cell>
        </row>
        <row r="492">
          <cell r="A492">
            <v>330120</v>
          </cell>
          <cell r="B492" t="str">
            <v>CARMO</v>
          </cell>
          <cell r="C492" t="str">
            <v>RJ</v>
          </cell>
        </row>
        <row r="493">
          <cell r="A493">
            <v>520450</v>
          </cell>
          <cell r="B493" t="str">
            <v>CALDAS NOVAS</v>
          </cell>
          <cell r="C493" t="str">
            <v>GO</v>
          </cell>
        </row>
        <row r="494">
          <cell r="A494">
            <v>431790</v>
          </cell>
          <cell r="B494" t="str">
            <v>SANTO CRISTO</v>
          </cell>
          <cell r="C494" t="str">
            <v>RS</v>
          </cell>
          <cell r="D494">
            <v>4855</v>
          </cell>
          <cell r="E494">
            <v>1201384</v>
          </cell>
          <cell r="F494">
            <v>6897</v>
          </cell>
          <cell r="G494">
            <v>1200856</v>
          </cell>
        </row>
        <row r="495">
          <cell r="A495">
            <v>430560</v>
          </cell>
          <cell r="B495" t="str">
            <v>COLORADO</v>
          </cell>
          <cell r="C495" t="str">
            <v>RS</v>
          </cell>
        </row>
        <row r="496">
          <cell r="A496">
            <v>412480</v>
          </cell>
          <cell r="B496" t="str">
            <v>SAO JOAO</v>
          </cell>
          <cell r="C496" t="str">
            <v>PR</v>
          </cell>
          <cell r="D496">
            <v>424231</v>
          </cell>
          <cell r="E496">
            <v>128050</v>
          </cell>
          <cell r="F496">
            <v>536</v>
          </cell>
          <cell r="G496">
            <v>459487</v>
          </cell>
          <cell r="I496">
            <v>106200</v>
          </cell>
        </row>
        <row r="497">
          <cell r="A497">
            <v>510190</v>
          </cell>
          <cell r="B497" t="str">
            <v>BRASNORTE</v>
          </cell>
          <cell r="C497" t="str">
            <v>MT</v>
          </cell>
          <cell r="F497">
            <v>78212</v>
          </cell>
          <cell r="G497">
            <v>637538</v>
          </cell>
          <cell r="H497">
            <v>77901</v>
          </cell>
          <cell r="I497">
            <v>537548</v>
          </cell>
        </row>
        <row r="498">
          <cell r="A498">
            <v>352570</v>
          </cell>
          <cell r="B498" t="str">
            <v>JOSE BONIFACIO</v>
          </cell>
          <cell r="C498" t="str">
            <v>SP</v>
          </cell>
          <cell r="D498">
            <v>521944</v>
          </cell>
          <cell r="E498">
            <v>6317749</v>
          </cell>
          <cell r="F498">
            <v>738810</v>
          </cell>
          <cell r="G498">
            <v>61017587</v>
          </cell>
          <cell r="H498">
            <v>1122471</v>
          </cell>
          <cell r="I498">
            <v>76629615</v>
          </cell>
        </row>
        <row r="499">
          <cell r="A499">
            <v>421225</v>
          </cell>
          <cell r="B499" t="str">
            <v>PASSO DE TORRES</v>
          </cell>
          <cell r="C499" t="str">
            <v>SC</v>
          </cell>
          <cell r="D499">
            <v>5689</v>
          </cell>
          <cell r="E499">
            <v>894114</v>
          </cell>
          <cell r="F499">
            <v>93941</v>
          </cell>
          <cell r="G499">
            <v>41017986</v>
          </cell>
          <cell r="H499">
            <v>117371</v>
          </cell>
          <cell r="I499">
            <v>36581287</v>
          </cell>
        </row>
        <row r="500">
          <cell r="A500">
            <v>521040</v>
          </cell>
          <cell r="B500" t="str">
            <v>ITABERAI</v>
          </cell>
          <cell r="C500" t="str">
            <v>GO</v>
          </cell>
          <cell r="D500">
            <v>43499</v>
          </cell>
          <cell r="E500">
            <v>443370</v>
          </cell>
          <cell r="F500">
            <v>95916</v>
          </cell>
          <cell r="G500">
            <v>223558</v>
          </cell>
          <cell r="H500">
            <v>85146</v>
          </cell>
        </row>
        <row r="501">
          <cell r="A501">
            <v>353510</v>
          </cell>
          <cell r="B501" t="str">
            <v>PALMARES PAULISTA</v>
          </cell>
          <cell r="C501" t="str">
            <v>SP</v>
          </cell>
          <cell r="F501">
            <v>33398</v>
          </cell>
          <cell r="G501">
            <v>3616973</v>
          </cell>
          <cell r="H501">
            <v>106862</v>
          </cell>
          <cell r="I501">
            <v>4765865</v>
          </cell>
        </row>
        <row r="502">
          <cell r="A502">
            <v>432170</v>
          </cell>
          <cell r="B502" t="str">
            <v>TRES COROAS</v>
          </cell>
          <cell r="C502" t="str">
            <v>RS</v>
          </cell>
          <cell r="F502">
            <v>1467</v>
          </cell>
          <cell r="H502">
            <v>60</v>
          </cell>
          <cell r="I502">
            <v>3066341</v>
          </cell>
        </row>
        <row r="503">
          <cell r="A503">
            <v>430800</v>
          </cell>
          <cell r="B503" t="str">
            <v>FAXINAL DO SOTURNO</v>
          </cell>
          <cell r="C503" t="str">
            <v>RS</v>
          </cell>
          <cell r="H503">
            <v>2491</v>
          </cell>
          <cell r="I503">
            <v>379726</v>
          </cell>
        </row>
        <row r="504">
          <cell r="A504">
            <v>420510</v>
          </cell>
          <cell r="B504" t="str">
            <v>DONA EMMA</v>
          </cell>
          <cell r="C504" t="str">
            <v>SC</v>
          </cell>
          <cell r="F504">
            <v>3995</v>
          </cell>
          <cell r="H504">
            <v>1138</v>
          </cell>
        </row>
        <row r="505">
          <cell r="A505">
            <v>353500</v>
          </cell>
          <cell r="B505" t="str">
            <v>PALESTINA</v>
          </cell>
          <cell r="C505" t="str">
            <v>SP</v>
          </cell>
        </row>
        <row r="506">
          <cell r="A506">
            <v>320530</v>
          </cell>
          <cell r="B506" t="str">
            <v>VITORIA</v>
          </cell>
          <cell r="C506" t="str">
            <v>ES</v>
          </cell>
        </row>
        <row r="507">
          <cell r="A507">
            <v>421930</v>
          </cell>
          <cell r="B507" t="str">
            <v>VIDEIRA</v>
          </cell>
          <cell r="C507" t="str">
            <v>SC</v>
          </cell>
        </row>
        <row r="508">
          <cell r="A508">
            <v>355660</v>
          </cell>
          <cell r="B508" t="str">
            <v>VERA CRUZ</v>
          </cell>
          <cell r="C508" t="str">
            <v>SP</v>
          </cell>
          <cell r="F508">
            <v>343</v>
          </cell>
          <cell r="G508">
            <v>2436603</v>
          </cell>
          <cell r="H508">
            <v>132</v>
          </cell>
          <cell r="I508">
            <v>3547343</v>
          </cell>
        </row>
        <row r="509">
          <cell r="A509">
            <v>410337</v>
          </cell>
          <cell r="B509" t="str">
            <v>BRASILANDIA DO SUL</v>
          </cell>
          <cell r="C509" t="str">
            <v>PR</v>
          </cell>
          <cell r="F509">
            <v>6265</v>
          </cell>
          <cell r="G509">
            <v>4415460</v>
          </cell>
          <cell r="H509">
            <v>5096</v>
          </cell>
          <cell r="I509">
            <v>5886874</v>
          </cell>
        </row>
        <row r="510">
          <cell r="A510">
            <v>430468</v>
          </cell>
          <cell r="B510" t="str">
            <v>CAPELA DE SANTANA</v>
          </cell>
          <cell r="C510" t="str">
            <v>RS</v>
          </cell>
          <cell r="D510">
            <v>8182</v>
          </cell>
          <cell r="E510">
            <v>89324</v>
          </cell>
          <cell r="F510">
            <v>1045</v>
          </cell>
          <cell r="G510">
            <v>122761</v>
          </cell>
          <cell r="H510">
            <v>293</v>
          </cell>
          <cell r="I510">
            <v>240640</v>
          </cell>
        </row>
        <row r="511">
          <cell r="A511">
            <v>350590</v>
          </cell>
          <cell r="B511" t="str">
            <v>BATATAIS</v>
          </cell>
          <cell r="C511" t="str">
            <v>SP</v>
          </cell>
          <cell r="D511">
            <v>649194</v>
          </cell>
          <cell r="E511">
            <v>4063258</v>
          </cell>
          <cell r="F511">
            <v>526961</v>
          </cell>
          <cell r="G511">
            <v>3684332</v>
          </cell>
          <cell r="H511">
            <v>745668</v>
          </cell>
        </row>
        <row r="512">
          <cell r="A512">
            <v>352050</v>
          </cell>
          <cell r="B512" t="str">
            <v>INDAIATUBA</v>
          </cell>
          <cell r="C512" t="str">
            <v>SP</v>
          </cell>
          <cell r="D512">
            <v>1815490</v>
          </cell>
          <cell r="E512">
            <v>15349588</v>
          </cell>
        </row>
        <row r="513">
          <cell r="A513">
            <v>431930</v>
          </cell>
          <cell r="B513" t="str">
            <v>SAO PAULO DAS MISSOES</v>
          </cell>
          <cell r="C513" t="str">
            <v>RS</v>
          </cell>
          <cell r="D513">
            <v>43034</v>
          </cell>
          <cell r="E513">
            <v>344160</v>
          </cell>
          <cell r="F513">
            <v>182617</v>
          </cell>
          <cell r="G513">
            <v>169808</v>
          </cell>
        </row>
        <row r="514">
          <cell r="A514">
            <v>430960</v>
          </cell>
          <cell r="B514" t="str">
            <v>HORIZONTINA</v>
          </cell>
          <cell r="C514" t="str">
            <v>RS</v>
          </cell>
          <cell r="D514">
            <v>3470</v>
          </cell>
          <cell r="E514">
            <v>1559522</v>
          </cell>
          <cell r="F514">
            <v>3522</v>
          </cell>
          <cell r="G514">
            <v>1990717</v>
          </cell>
          <cell r="H514">
            <v>2407</v>
          </cell>
        </row>
        <row r="515">
          <cell r="A515">
            <v>430780</v>
          </cell>
          <cell r="B515" t="str">
            <v>ESTRELA</v>
          </cell>
          <cell r="C515" t="str">
            <v>RS</v>
          </cell>
          <cell r="D515">
            <v>22540</v>
          </cell>
          <cell r="E515">
            <v>23049761</v>
          </cell>
          <cell r="F515">
            <v>43900</v>
          </cell>
          <cell r="G515">
            <v>11673401</v>
          </cell>
          <cell r="H515">
            <v>3590</v>
          </cell>
          <cell r="I515">
            <v>22258072</v>
          </cell>
        </row>
        <row r="516">
          <cell r="A516">
            <v>320455</v>
          </cell>
          <cell r="B516" t="str">
            <v>SANTA MARIA DE JETIBA</v>
          </cell>
          <cell r="C516" t="str">
            <v>ES</v>
          </cell>
          <cell r="D516">
            <v>338803</v>
          </cell>
          <cell r="E516">
            <v>1882035</v>
          </cell>
          <cell r="F516">
            <v>12603</v>
          </cell>
          <cell r="G516">
            <v>523838</v>
          </cell>
        </row>
        <row r="517">
          <cell r="A517">
            <v>410240</v>
          </cell>
          <cell r="B517" t="str">
            <v>BANDEIRANTES</v>
          </cell>
          <cell r="C517" t="str">
            <v>PR</v>
          </cell>
          <cell r="F517">
            <v>252268</v>
          </cell>
          <cell r="H517">
            <v>601458</v>
          </cell>
        </row>
        <row r="518">
          <cell r="A518">
            <v>432035</v>
          </cell>
          <cell r="B518" t="str">
            <v>SENTINELA DO SUL</v>
          </cell>
          <cell r="C518" t="str">
            <v>RS</v>
          </cell>
          <cell r="D518">
            <v>944</v>
          </cell>
          <cell r="E518">
            <v>95565</v>
          </cell>
          <cell r="F518">
            <v>2324</v>
          </cell>
          <cell r="G518">
            <v>263393</v>
          </cell>
          <cell r="H518">
            <v>358</v>
          </cell>
        </row>
        <row r="519">
          <cell r="A519">
            <v>421260</v>
          </cell>
          <cell r="B519" t="str">
            <v>PERITIBA</v>
          </cell>
          <cell r="C519" t="str">
            <v>SC</v>
          </cell>
          <cell r="D519">
            <v>1540</v>
          </cell>
          <cell r="E519">
            <v>174854</v>
          </cell>
          <cell r="F519">
            <v>119</v>
          </cell>
          <cell r="G519">
            <v>438901</v>
          </cell>
          <cell r="I519">
            <v>3067</v>
          </cell>
        </row>
        <row r="520">
          <cell r="A520">
            <v>350470</v>
          </cell>
          <cell r="B520" t="str">
            <v>BALBINOS</v>
          </cell>
          <cell r="C520" t="str">
            <v>SP</v>
          </cell>
          <cell r="D520">
            <v>10</v>
          </cell>
          <cell r="E520">
            <v>790</v>
          </cell>
          <cell r="F520">
            <v>63650</v>
          </cell>
          <cell r="G520">
            <v>790</v>
          </cell>
          <cell r="H520">
            <v>498</v>
          </cell>
        </row>
        <row r="521">
          <cell r="A521">
            <v>351270</v>
          </cell>
          <cell r="B521" t="str">
            <v>CORUMBATAI</v>
          </cell>
          <cell r="C521" t="str">
            <v>SP</v>
          </cell>
          <cell r="E521">
            <v>70772</v>
          </cell>
          <cell r="G521">
            <v>70772</v>
          </cell>
        </row>
        <row r="522">
          <cell r="A522">
            <v>353640</v>
          </cell>
          <cell r="B522" t="str">
            <v>PAULICEIA</v>
          </cell>
          <cell r="C522" t="str">
            <v>SP</v>
          </cell>
        </row>
        <row r="523">
          <cell r="A523">
            <v>410725</v>
          </cell>
          <cell r="B523" t="str">
            <v>DOURADINA</v>
          </cell>
          <cell r="C523" t="str">
            <v>PR</v>
          </cell>
          <cell r="D523">
            <v>153958</v>
          </cell>
          <cell r="E523">
            <v>18704</v>
          </cell>
          <cell r="F523">
            <v>43132</v>
          </cell>
          <cell r="G523">
            <v>3391098</v>
          </cell>
          <cell r="H523">
            <v>145320</v>
          </cell>
          <cell r="I523">
            <v>7824475</v>
          </cell>
        </row>
        <row r="524">
          <cell r="A524">
            <v>410445</v>
          </cell>
          <cell r="B524" t="str">
            <v>CANTAGALO</v>
          </cell>
          <cell r="C524" t="str">
            <v>PR</v>
          </cell>
          <cell r="D524">
            <v>78371304</v>
          </cell>
          <cell r="E524">
            <v>80194790</v>
          </cell>
        </row>
        <row r="525">
          <cell r="A525">
            <v>420870</v>
          </cell>
          <cell r="B525" t="str">
            <v>JACINTO MACHADO</v>
          </cell>
          <cell r="C525" t="str">
            <v>SC</v>
          </cell>
          <cell r="H525">
            <v>1040</v>
          </cell>
          <cell r="I525">
            <v>51044131</v>
          </cell>
        </row>
        <row r="526">
          <cell r="A526">
            <v>355000</v>
          </cell>
          <cell r="B526" t="str">
            <v>SAO LUIS DO PARAITINGA</v>
          </cell>
          <cell r="C526" t="str">
            <v>SP</v>
          </cell>
          <cell r="F526">
            <v>39906</v>
          </cell>
          <cell r="G526">
            <v>3463947</v>
          </cell>
          <cell r="H526">
            <v>55547</v>
          </cell>
          <cell r="I526">
            <v>8957343</v>
          </cell>
        </row>
        <row r="527">
          <cell r="A527">
            <v>320420</v>
          </cell>
          <cell r="B527" t="str">
            <v>PIUMA</v>
          </cell>
          <cell r="C527" t="str">
            <v>ES</v>
          </cell>
          <cell r="D527">
            <v>25315</v>
          </cell>
          <cell r="E527">
            <v>52871</v>
          </cell>
          <cell r="F527">
            <v>50069</v>
          </cell>
          <cell r="G527">
            <v>59443</v>
          </cell>
          <cell r="H527">
            <v>12</v>
          </cell>
        </row>
        <row r="528">
          <cell r="A528">
            <v>420250</v>
          </cell>
          <cell r="B528" t="str">
            <v>BOM JARDIM DA SERRA</v>
          </cell>
          <cell r="C528" t="str">
            <v>SC</v>
          </cell>
          <cell r="F528">
            <v>6</v>
          </cell>
        </row>
        <row r="529">
          <cell r="A529">
            <v>510370</v>
          </cell>
          <cell r="B529" t="str">
            <v>FELIZ NATAL</v>
          </cell>
          <cell r="C529" t="str">
            <v>MT</v>
          </cell>
          <cell r="F529">
            <v>1419</v>
          </cell>
          <cell r="G529">
            <v>1044592</v>
          </cell>
          <cell r="I529">
            <v>993847</v>
          </cell>
        </row>
        <row r="530">
          <cell r="A530">
            <v>420005</v>
          </cell>
          <cell r="B530" t="str">
            <v>ABDON BATISTA</v>
          </cell>
          <cell r="C530" t="str">
            <v>SC</v>
          </cell>
          <cell r="F530">
            <v>22</v>
          </cell>
          <cell r="G530">
            <v>40771</v>
          </cell>
          <cell r="I530">
            <v>32033</v>
          </cell>
        </row>
        <row r="531">
          <cell r="A531">
            <v>431238</v>
          </cell>
          <cell r="B531" t="str">
            <v>MONTE BELO DO SUL</v>
          </cell>
          <cell r="C531" t="str">
            <v>RS</v>
          </cell>
          <cell r="E531">
            <v>2191292</v>
          </cell>
          <cell r="G531">
            <v>847986</v>
          </cell>
        </row>
        <row r="532">
          <cell r="A532">
            <v>320210</v>
          </cell>
          <cell r="B532" t="str">
            <v>ECOPORANGA</v>
          </cell>
          <cell r="C532" t="str">
            <v>ES</v>
          </cell>
        </row>
        <row r="533">
          <cell r="A533">
            <v>354460</v>
          </cell>
          <cell r="B533" t="str">
            <v>SABINO</v>
          </cell>
          <cell r="C533" t="str">
            <v>SP</v>
          </cell>
        </row>
        <row r="534">
          <cell r="A534">
            <v>430990</v>
          </cell>
          <cell r="B534" t="str">
            <v>IBIRAIARAS</v>
          </cell>
          <cell r="C534" t="str">
            <v>RS</v>
          </cell>
          <cell r="D534">
            <v>104166</v>
          </cell>
          <cell r="F534">
            <v>42254</v>
          </cell>
          <cell r="G534">
            <v>532845</v>
          </cell>
          <cell r="H534">
            <v>47730</v>
          </cell>
          <cell r="I534">
            <v>936278</v>
          </cell>
        </row>
        <row r="535">
          <cell r="A535">
            <v>350260</v>
          </cell>
          <cell r="B535" t="str">
            <v>APARECIDA D'OESTE</v>
          </cell>
          <cell r="C535" t="str">
            <v>SP</v>
          </cell>
          <cell r="E535">
            <v>135859</v>
          </cell>
          <cell r="F535">
            <v>11964</v>
          </cell>
          <cell r="G535">
            <v>108320</v>
          </cell>
        </row>
        <row r="536">
          <cell r="A536">
            <v>431760</v>
          </cell>
          <cell r="B536" t="str">
            <v>SANTO ANTONIO DA PATRULHA</v>
          </cell>
          <cell r="C536" t="str">
            <v>RS</v>
          </cell>
          <cell r="D536">
            <v>346102</v>
          </cell>
          <cell r="E536">
            <v>119093</v>
          </cell>
          <cell r="F536">
            <v>401639</v>
          </cell>
          <cell r="G536">
            <v>104061</v>
          </cell>
          <cell r="I536">
            <v>936961</v>
          </cell>
        </row>
        <row r="537">
          <cell r="A537">
            <v>431247</v>
          </cell>
          <cell r="B537" t="str">
            <v>MORRO REUTER</v>
          </cell>
          <cell r="C537" t="str">
            <v>RS</v>
          </cell>
          <cell r="D537">
            <v>81044</v>
          </cell>
          <cell r="E537">
            <v>338870</v>
          </cell>
          <cell r="F537">
            <v>57360</v>
          </cell>
          <cell r="G537">
            <v>251662</v>
          </cell>
          <cell r="H537">
            <v>62293</v>
          </cell>
          <cell r="I537">
            <v>217073</v>
          </cell>
        </row>
        <row r="538">
          <cell r="A538">
            <v>355060</v>
          </cell>
          <cell r="B538" t="str">
            <v>SAO ROQUE</v>
          </cell>
          <cell r="C538" t="str">
            <v>SP</v>
          </cell>
          <cell r="D538">
            <v>1079822</v>
          </cell>
          <cell r="E538">
            <v>7731180</v>
          </cell>
          <cell r="F538">
            <v>923206</v>
          </cell>
          <cell r="G538">
            <v>8020704</v>
          </cell>
          <cell r="H538">
            <v>724685</v>
          </cell>
          <cell r="I538">
            <v>19254202</v>
          </cell>
        </row>
        <row r="539">
          <cell r="A539">
            <v>510780</v>
          </cell>
          <cell r="B539" t="str">
            <v>SANTO ANTONIO DO LEVERGER</v>
          </cell>
          <cell r="C539" t="str">
            <v>MT</v>
          </cell>
          <cell r="D539">
            <v>76035</v>
          </cell>
          <cell r="E539">
            <v>228868</v>
          </cell>
          <cell r="F539">
            <v>68762</v>
          </cell>
          <cell r="G539">
            <v>58715</v>
          </cell>
          <cell r="H539">
            <v>57761</v>
          </cell>
        </row>
        <row r="540">
          <cell r="A540">
            <v>500330</v>
          </cell>
          <cell r="B540" t="str">
            <v>COXIM</v>
          </cell>
          <cell r="C540" t="str">
            <v>MS</v>
          </cell>
          <cell r="D540">
            <v>211545</v>
          </cell>
          <cell r="E540">
            <v>7369124</v>
          </cell>
          <cell r="F540">
            <v>340654</v>
          </cell>
          <cell r="G540">
            <v>7060113</v>
          </cell>
          <cell r="H540">
            <v>9717</v>
          </cell>
          <cell r="I540">
            <v>3498537</v>
          </cell>
        </row>
        <row r="541">
          <cell r="A541">
            <v>353130</v>
          </cell>
          <cell r="B541" t="str">
            <v>MONTE ALTO</v>
          </cell>
          <cell r="C541" t="str">
            <v>SP</v>
          </cell>
          <cell r="F541">
            <v>691447</v>
          </cell>
          <cell r="G541">
            <v>4305894</v>
          </cell>
        </row>
        <row r="542">
          <cell r="A542">
            <v>431244</v>
          </cell>
          <cell r="B542" t="str">
            <v>MORRINHOS DO SUL</v>
          </cell>
          <cell r="C542" t="str">
            <v>RS</v>
          </cell>
          <cell r="D542">
            <v>1915</v>
          </cell>
          <cell r="E542">
            <v>27303</v>
          </cell>
          <cell r="F542">
            <v>735</v>
          </cell>
          <cell r="G542">
            <v>103784</v>
          </cell>
          <cell r="H542">
            <v>20685</v>
          </cell>
        </row>
        <row r="543">
          <cell r="A543">
            <v>410305</v>
          </cell>
          <cell r="B543" t="str">
            <v>BOA VISTA DA APARECIDA</v>
          </cell>
          <cell r="C543" t="str">
            <v>PR</v>
          </cell>
          <cell r="F543">
            <v>3040</v>
          </cell>
          <cell r="G543">
            <v>82172</v>
          </cell>
          <cell r="H543">
            <v>9507</v>
          </cell>
          <cell r="I543">
            <v>5762479</v>
          </cell>
        </row>
        <row r="544">
          <cell r="A544">
            <v>431112</v>
          </cell>
          <cell r="B544" t="str">
            <v>JAQUIRANA</v>
          </cell>
          <cell r="C544" t="str">
            <v>RS</v>
          </cell>
          <cell r="D544">
            <v>2089</v>
          </cell>
          <cell r="E544">
            <v>452621</v>
          </cell>
          <cell r="G544">
            <v>549014</v>
          </cell>
        </row>
        <row r="545">
          <cell r="A545">
            <v>412627</v>
          </cell>
          <cell r="B545" t="str">
            <v>SAUDADE DO IGUACU</v>
          </cell>
          <cell r="C545" t="str">
            <v>PR</v>
          </cell>
          <cell r="F545">
            <v>573</v>
          </cell>
          <cell r="G545">
            <v>9688</v>
          </cell>
          <cell r="I545">
            <v>819679</v>
          </cell>
        </row>
        <row r="546">
          <cell r="A546">
            <v>410660</v>
          </cell>
          <cell r="B546" t="str">
            <v>CRUZEIRO DO OESTE</v>
          </cell>
          <cell r="C546" t="str">
            <v>PR</v>
          </cell>
          <cell r="E546">
            <v>95812</v>
          </cell>
          <cell r="G546">
            <v>87982</v>
          </cell>
        </row>
        <row r="547">
          <cell r="A547">
            <v>350650</v>
          </cell>
          <cell r="B547" t="str">
            <v>BIRIGUI</v>
          </cell>
          <cell r="C547" t="str">
            <v>SP</v>
          </cell>
          <cell r="D547">
            <v>256327</v>
          </cell>
          <cell r="E547">
            <v>605149</v>
          </cell>
          <cell r="F547">
            <v>221071</v>
          </cell>
          <cell r="I547">
            <v>1314886</v>
          </cell>
        </row>
        <row r="548">
          <cell r="A548">
            <v>500210</v>
          </cell>
          <cell r="B548" t="str">
            <v>BELA VISTA</v>
          </cell>
          <cell r="C548" t="str">
            <v>MS</v>
          </cell>
          <cell r="D548">
            <v>4054</v>
          </cell>
          <cell r="E548">
            <v>2524851</v>
          </cell>
          <cell r="F548">
            <v>37594</v>
          </cell>
          <cell r="G548">
            <v>1746226</v>
          </cell>
          <cell r="H548">
            <v>14587</v>
          </cell>
          <cell r="I548">
            <v>2025455</v>
          </cell>
        </row>
        <row r="549">
          <cell r="A549">
            <v>410405</v>
          </cell>
          <cell r="B549" t="str">
            <v>CAMPO BONITO</v>
          </cell>
          <cell r="C549" t="str">
            <v>PR</v>
          </cell>
          <cell r="E549">
            <v>87310</v>
          </cell>
        </row>
        <row r="550">
          <cell r="A550">
            <v>510685</v>
          </cell>
          <cell r="B550" t="str">
            <v>PORTO ESTRELA</v>
          </cell>
          <cell r="C550" t="str">
            <v>MT</v>
          </cell>
          <cell r="E550">
            <v>47804</v>
          </cell>
          <cell r="G550">
            <v>29642</v>
          </cell>
          <cell r="I550">
            <v>23769</v>
          </cell>
        </row>
        <row r="551">
          <cell r="A551">
            <v>412520</v>
          </cell>
          <cell r="B551" t="str">
            <v>SAO JORGE D'OESTE</v>
          </cell>
          <cell r="C551" t="str">
            <v>PR</v>
          </cell>
          <cell r="D551">
            <v>2709</v>
          </cell>
          <cell r="E551">
            <v>79447</v>
          </cell>
          <cell r="F551">
            <v>1846</v>
          </cell>
          <cell r="G551">
            <v>712266</v>
          </cell>
        </row>
        <row r="552">
          <cell r="A552">
            <v>421380</v>
          </cell>
          <cell r="B552" t="str">
            <v>PRAIA GRANDE</v>
          </cell>
          <cell r="C552" t="str">
            <v>SC</v>
          </cell>
          <cell r="F552">
            <v>7735</v>
          </cell>
          <cell r="G552">
            <v>15279147</v>
          </cell>
          <cell r="H552">
            <v>4098</v>
          </cell>
          <cell r="I552">
            <v>13638137</v>
          </cell>
        </row>
        <row r="553">
          <cell r="A553">
            <v>410200</v>
          </cell>
          <cell r="B553" t="str">
            <v>ASSIS CHATEAUBRIAND</v>
          </cell>
          <cell r="C553" t="str">
            <v>PR</v>
          </cell>
          <cell r="E553">
            <v>40</v>
          </cell>
          <cell r="F553">
            <v>8630</v>
          </cell>
          <cell r="I553">
            <v>861</v>
          </cell>
        </row>
        <row r="554">
          <cell r="A554">
            <v>352930</v>
          </cell>
          <cell r="B554" t="str">
            <v>MATAO</v>
          </cell>
          <cell r="C554" t="str">
            <v>SP</v>
          </cell>
          <cell r="F554">
            <v>319498</v>
          </cell>
          <cell r="G554">
            <v>41389624</v>
          </cell>
          <cell r="H554">
            <v>232428</v>
          </cell>
          <cell r="I554">
            <v>54622126</v>
          </cell>
        </row>
        <row r="555">
          <cell r="A555">
            <v>510590</v>
          </cell>
          <cell r="B555" t="str">
            <v>NOBRES</v>
          </cell>
          <cell r="C555" t="str">
            <v>MT</v>
          </cell>
          <cell r="F555">
            <v>1642</v>
          </cell>
          <cell r="G555">
            <v>4915</v>
          </cell>
          <cell r="H555">
            <v>507621</v>
          </cell>
          <cell r="I555">
            <v>1038912</v>
          </cell>
        </row>
        <row r="556">
          <cell r="A556">
            <v>110150</v>
          </cell>
          <cell r="B556" t="str">
            <v>SERINGUEIRAS</v>
          </cell>
          <cell r="C556" t="str">
            <v>RO</v>
          </cell>
          <cell r="E556">
            <v>49050</v>
          </cell>
          <cell r="G556">
            <v>53140</v>
          </cell>
        </row>
        <row r="557">
          <cell r="A557">
            <v>351590</v>
          </cell>
          <cell r="B557" t="str">
            <v>FLOREAL</v>
          </cell>
          <cell r="C557" t="str">
            <v>SP</v>
          </cell>
        </row>
        <row r="558">
          <cell r="A558">
            <v>320501</v>
          </cell>
          <cell r="B558" t="str">
            <v>SOORETAMA</v>
          </cell>
          <cell r="C558" t="str">
            <v>ES</v>
          </cell>
        </row>
        <row r="559">
          <cell r="A559">
            <v>293170</v>
          </cell>
          <cell r="B559" t="str">
            <v>TERRA NOVA</v>
          </cell>
          <cell r="C559" t="str">
            <v>BA</v>
          </cell>
          <cell r="E559">
            <v>405793</v>
          </cell>
          <cell r="G559">
            <v>906726</v>
          </cell>
        </row>
        <row r="560">
          <cell r="A560">
            <v>320425</v>
          </cell>
          <cell r="B560" t="str">
            <v>PONTO BELO</v>
          </cell>
          <cell r="C560" t="str">
            <v>ES</v>
          </cell>
        </row>
        <row r="561">
          <cell r="A561">
            <v>432280</v>
          </cell>
          <cell r="B561" t="str">
            <v>VERANOPOLIS</v>
          </cell>
          <cell r="C561" t="str">
            <v>RS</v>
          </cell>
          <cell r="G561">
            <v>0</v>
          </cell>
        </row>
        <row r="562">
          <cell r="A562">
            <v>420850</v>
          </cell>
          <cell r="B562" t="str">
            <v>ITUPORANGA</v>
          </cell>
          <cell r="C562" t="str">
            <v>SC</v>
          </cell>
          <cell r="D562">
            <v>8974</v>
          </cell>
          <cell r="E562">
            <v>2843671</v>
          </cell>
          <cell r="F562">
            <v>993780</v>
          </cell>
          <cell r="G562">
            <v>1800588</v>
          </cell>
          <cell r="H562">
            <v>893</v>
          </cell>
          <cell r="I562">
            <v>42827645</v>
          </cell>
        </row>
        <row r="563">
          <cell r="A563">
            <v>320450</v>
          </cell>
          <cell r="B563" t="str">
            <v>SANTA LEOPOLDINA</v>
          </cell>
          <cell r="C563" t="str">
            <v>ES</v>
          </cell>
          <cell r="D563">
            <v>9187</v>
          </cell>
          <cell r="F563">
            <v>110005</v>
          </cell>
          <cell r="G563">
            <v>916167</v>
          </cell>
        </row>
        <row r="564">
          <cell r="A564">
            <v>431950</v>
          </cell>
          <cell r="B564" t="str">
            <v>SAO SEBASTIAO DO CAI</v>
          </cell>
          <cell r="C564" t="str">
            <v>RS</v>
          </cell>
          <cell r="D564">
            <v>81838</v>
          </cell>
          <cell r="E564">
            <v>866909</v>
          </cell>
          <cell r="F564">
            <v>126409</v>
          </cell>
          <cell r="G564">
            <v>1077334</v>
          </cell>
          <cell r="H564">
            <v>85133</v>
          </cell>
        </row>
        <row r="565">
          <cell r="A565">
            <v>432335</v>
          </cell>
          <cell r="B565" t="str">
            <v>VILA LANGARO</v>
          </cell>
          <cell r="C565" t="str">
            <v>RS</v>
          </cell>
          <cell r="D565">
            <v>173</v>
          </cell>
          <cell r="E565">
            <v>276947</v>
          </cell>
        </row>
        <row r="566">
          <cell r="A566">
            <v>432350</v>
          </cell>
          <cell r="B566" t="str">
            <v>VISTA ALEGRE</v>
          </cell>
          <cell r="C566" t="str">
            <v>RS</v>
          </cell>
          <cell r="D566">
            <v>1660</v>
          </cell>
          <cell r="E566">
            <v>350135</v>
          </cell>
          <cell r="F566">
            <v>892</v>
          </cell>
          <cell r="G566">
            <v>318532</v>
          </cell>
          <cell r="H566">
            <v>844</v>
          </cell>
        </row>
        <row r="567">
          <cell r="A567">
            <v>270800</v>
          </cell>
          <cell r="B567" t="str">
            <v>SANTANA DO IPANEMA</v>
          </cell>
          <cell r="C567" t="str">
            <v>AL</v>
          </cell>
          <cell r="E567">
            <v>95210</v>
          </cell>
          <cell r="H567">
            <v>65583</v>
          </cell>
        </row>
        <row r="568">
          <cell r="A568">
            <v>430676</v>
          </cell>
          <cell r="B568" t="str">
            <v>ELDORADO DO SUL</v>
          </cell>
          <cell r="C568" t="str">
            <v>RS</v>
          </cell>
          <cell r="D568">
            <v>386714</v>
          </cell>
          <cell r="E568">
            <v>2404339</v>
          </cell>
          <cell r="F568">
            <v>741187</v>
          </cell>
          <cell r="G568">
            <v>3331427</v>
          </cell>
          <cell r="H568">
            <v>411583</v>
          </cell>
          <cell r="I568">
            <v>3464817</v>
          </cell>
        </row>
        <row r="569">
          <cell r="A569">
            <v>110015</v>
          </cell>
          <cell r="B569" t="str">
            <v>OURO PRETO DO OESTE</v>
          </cell>
          <cell r="C569" t="str">
            <v>RO</v>
          </cell>
          <cell r="F569">
            <v>2226</v>
          </cell>
          <cell r="G569">
            <v>2278758</v>
          </cell>
          <cell r="H569">
            <v>7131</v>
          </cell>
          <cell r="I569">
            <v>4414223</v>
          </cell>
        </row>
        <row r="570">
          <cell r="A570">
            <v>430085</v>
          </cell>
          <cell r="B570" t="str">
            <v>ARAMBARE</v>
          </cell>
          <cell r="C570" t="str">
            <v>RS</v>
          </cell>
          <cell r="D570">
            <v>9372</v>
          </cell>
          <cell r="E570">
            <v>311002</v>
          </cell>
          <cell r="F570">
            <v>707</v>
          </cell>
        </row>
        <row r="571">
          <cell r="A571">
            <v>430030</v>
          </cell>
          <cell r="B571" t="str">
            <v>ALECRIM</v>
          </cell>
          <cell r="C571" t="str">
            <v>RS</v>
          </cell>
          <cell r="D571">
            <v>2075</v>
          </cell>
          <cell r="E571">
            <v>533227</v>
          </cell>
          <cell r="F571">
            <v>1741</v>
          </cell>
          <cell r="G571">
            <v>525938</v>
          </cell>
        </row>
        <row r="572">
          <cell r="A572">
            <v>420985</v>
          </cell>
          <cell r="B572" t="str">
            <v>LINDOIA DO SUL</v>
          </cell>
          <cell r="C572" t="str">
            <v>SC</v>
          </cell>
          <cell r="E572">
            <v>370181</v>
          </cell>
          <cell r="F572">
            <v>16611</v>
          </cell>
          <cell r="G572">
            <v>276232</v>
          </cell>
        </row>
        <row r="573">
          <cell r="A573">
            <v>432320</v>
          </cell>
          <cell r="B573" t="str">
            <v>VICTOR GRAEFF</v>
          </cell>
          <cell r="C573" t="str">
            <v>RS</v>
          </cell>
          <cell r="D573">
            <v>3445</v>
          </cell>
          <cell r="E573">
            <v>350644</v>
          </cell>
          <cell r="F573">
            <v>1740</v>
          </cell>
          <cell r="G573">
            <v>281804</v>
          </cell>
          <cell r="H573">
            <v>9358</v>
          </cell>
        </row>
        <row r="574">
          <cell r="A574">
            <v>250750</v>
          </cell>
          <cell r="B574" t="str">
            <v>JOAO PESSOA</v>
          </cell>
          <cell r="C574" t="str">
            <v>PB</v>
          </cell>
          <cell r="D574">
            <v>43080</v>
          </cell>
        </row>
        <row r="575">
          <cell r="A575">
            <v>350110</v>
          </cell>
          <cell r="B575" t="str">
            <v>ALTO ALEGRE</v>
          </cell>
          <cell r="C575" t="str">
            <v>SP</v>
          </cell>
          <cell r="F575">
            <v>642</v>
          </cell>
          <cell r="G575">
            <v>948628</v>
          </cell>
          <cell r="H575">
            <v>1962</v>
          </cell>
          <cell r="I575">
            <v>1650989</v>
          </cell>
        </row>
        <row r="576">
          <cell r="A576">
            <v>421810</v>
          </cell>
          <cell r="B576" t="str">
            <v>TIMBE DO SUL</v>
          </cell>
          <cell r="C576" t="str">
            <v>SC</v>
          </cell>
          <cell r="F576">
            <v>2293</v>
          </cell>
          <cell r="G576">
            <v>10811979</v>
          </cell>
          <cell r="I576">
            <v>9903270</v>
          </cell>
        </row>
        <row r="577">
          <cell r="A577">
            <v>421150</v>
          </cell>
          <cell r="B577" t="str">
            <v>NOVA TRENTO</v>
          </cell>
          <cell r="C577" t="str">
            <v>SC</v>
          </cell>
          <cell r="D577">
            <v>11</v>
          </cell>
          <cell r="F577">
            <v>83</v>
          </cell>
        </row>
        <row r="578">
          <cell r="A578">
            <v>500220</v>
          </cell>
          <cell r="B578" t="str">
            <v>BONITO</v>
          </cell>
          <cell r="C578" t="str">
            <v>MS</v>
          </cell>
          <cell r="F578">
            <v>12478</v>
          </cell>
          <cell r="H578">
            <v>131100</v>
          </cell>
          <cell r="I578">
            <v>84407334</v>
          </cell>
        </row>
        <row r="579">
          <cell r="A579">
            <v>355350</v>
          </cell>
          <cell r="B579" t="str">
            <v>TAPIRAI</v>
          </cell>
          <cell r="C579" t="str">
            <v>SP</v>
          </cell>
          <cell r="H579">
            <v>5535</v>
          </cell>
          <cell r="I579">
            <v>517696</v>
          </cell>
        </row>
        <row r="580">
          <cell r="A580">
            <v>420900</v>
          </cell>
          <cell r="B580" t="str">
            <v>JOACABA</v>
          </cell>
          <cell r="C580" t="str">
            <v>SC</v>
          </cell>
          <cell r="F580">
            <v>44</v>
          </cell>
        </row>
        <row r="581">
          <cell r="A581">
            <v>292750</v>
          </cell>
          <cell r="B581" t="str">
            <v>SANTA BARBARA</v>
          </cell>
          <cell r="C581" t="str">
            <v>BA</v>
          </cell>
          <cell r="E581">
            <v>98625</v>
          </cell>
          <cell r="G581">
            <v>119249</v>
          </cell>
        </row>
        <row r="582">
          <cell r="A582">
            <v>110006</v>
          </cell>
          <cell r="B582" t="str">
            <v>COLORADO DO OESTE</v>
          </cell>
          <cell r="C582" t="str">
            <v>RO</v>
          </cell>
          <cell r="E582">
            <v>218929</v>
          </cell>
          <cell r="G582">
            <v>420002</v>
          </cell>
        </row>
        <row r="583">
          <cell r="A583">
            <v>353690</v>
          </cell>
          <cell r="B583" t="str">
            <v>PEDRANOPOLIS</v>
          </cell>
          <cell r="C583" t="str">
            <v>SP</v>
          </cell>
          <cell r="G583">
            <v>131887</v>
          </cell>
          <cell r="I583">
            <v>1896249</v>
          </cell>
        </row>
        <row r="584">
          <cell r="A584">
            <v>412820</v>
          </cell>
          <cell r="B584" t="str">
            <v>UNIAO DA VITORIA</v>
          </cell>
          <cell r="C584" t="str">
            <v>PR</v>
          </cell>
          <cell r="D584">
            <v>2988486</v>
          </cell>
          <cell r="E584">
            <v>4141179</v>
          </cell>
          <cell r="F584">
            <v>872056</v>
          </cell>
          <cell r="G584">
            <v>4258609</v>
          </cell>
          <cell r="H584">
            <v>1118765</v>
          </cell>
        </row>
        <row r="585">
          <cell r="A585">
            <v>430770</v>
          </cell>
          <cell r="B585" t="str">
            <v>ESTEIO</v>
          </cell>
          <cell r="C585" t="str">
            <v>RS</v>
          </cell>
          <cell r="D585">
            <v>686923</v>
          </cell>
          <cell r="E585">
            <v>5126883</v>
          </cell>
          <cell r="F585">
            <v>163129</v>
          </cell>
          <cell r="G585">
            <v>5271612</v>
          </cell>
          <cell r="H585">
            <v>310552</v>
          </cell>
          <cell r="I585">
            <v>4742240</v>
          </cell>
        </row>
        <row r="586">
          <cell r="A586">
            <v>421720</v>
          </cell>
          <cell r="B586" t="str">
            <v>SAO MIGUEL DO OESTE</v>
          </cell>
          <cell r="C586" t="str">
            <v>SC</v>
          </cell>
          <cell r="D586">
            <v>1050299</v>
          </cell>
          <cell r="E586">
            <v>4017630</v>
          </cell>
          <cell r="F586">
            <v>1084225</v>
          </cell>
          <cell r="G586">
            <v>7666460</v>
          </cell>
          <cell r="H586">
            <v>1320902</v>
          </cell>
        </row>
        <row r="587">
          <cell r="A587">
            <v>355635</v>
          </cell>
          <cell r="B587" t="str">
            <v>VARGEM</v>
          </cell>
          <cell r="C587" t="str">
            <v>SP</v>
          </cell>
          <cell r="D587">
            <v>149452</v>
          </cell>
          <cell r="E587">
            <v>1583196</v>
          </cell>
          <cell r="F587">
            <v>144594</v>
          </cell>
          <cell r="G587">
            <v>43333759</v>
          </cell>
          <cell r="H587">
            <v>134805</v>
          </cell>
          <cell r="I587">
            <v>37022240</v>
          </cell>
        </row>
        <row r="588">
          <cell r="A588">
            <v>355255</v>
          </cell>
          <cell r="B588" t="str">
            <v>SUZANAPOLIS</v>
          </cell>
          <cell r="C588" t="str">
            <v>SP</v>
          </cell>
          <cell r="D588">
            <v>280</v>
          </cell>
          <cell r="E588">
            <v>346331</v>
          </cell>
          <cell r="F588">
            <v>4562</v>
          </cell>
          <cell r="G588">
            <v>337047</v>
          </cell>
        </row>
        <row r="589">
          <cell r="A589">
            <v>432252</v>
          </cell>
          <cell r="B589" t="str">
            <v>VALE VERDE</v>
          </cell>
          <cell r="C589" t="str">
            <v>RS</v>
          </cell>
          <cell r="D589">
            <v>14408</v>
          </cell>
          <cell r="F589">
            <v>14084</v>
          </cell>
        </row>
        <row r="590">
          <cell r="A590">
            <v>291460</v>
          </cell>
          <cell r="B590" t="str">
            <v>IRECE</v>
          </cell>
          <cell r="C590" t="str">
            <v>BA</v>
          </cell>
          <cell r="D590">
            <v>34719</v>
          </cell>
          <cell r="E590">
            <v>1118063</v>
          </cell>
          <cell r="F590">
            <v>5552</v>
          </cell>
          <cell r="G590">
            <v>4385641</v>
          </cell>
          <cell r="H590">
            <v>2512</v>
          </cell>
          <cell r="I590">
            <v>26288672</v>
          </cell>
        </row>
        <row r="591">
          <cell r="A591">
            <v>430580</v>
          </cell>
          <cell r="B591" t="str">
            <v>CONSTANTINA</v>
          </cell>
          <cell r="C591" t="str">
            <v>RS</v>
          </cell>
          <cell r="D591">
            <v>38591</v>
          </cell>
          <cell r="E591">
            <v>426267</v>
          </cell>
          <cell r="F591">
            <v>30287</v>
          </cell>
          <cell r="G591">
            <v>384153</v>
          </cell>
          <cell r="H591">
            <v>35544</v>
          </cell>
        </row>
        <row r="592">
          <cell r="A592">
            <v>351470</v>
          </cell>
          <cell r="B592" t="str">
            <v>ECHAPORA</v>
          </cell>
          <cell r="C592" t="str">
            <v>SP</v>
          </cell>
          <cell r="D592">
            <v>10218</v>
          </cell>
          <cell r="E592">
            <v>200684</v>
          </cell>
          <cell r="F592">
            <v>690</v>
          </cell>
          <cell r="H592">
            <v>2004</v>
          </cell>
          <cell r="I592">
            <v>390231</v>
          </cell>
        </row>
        <row r="593">
          <cell r="A593">
            <v>411750</v>
          </cell>
          <cell r="B593" t="str">
            <v>PAICANDU</v>
          </cell>
          <cell r="C593" t="str">
            <v>PR</v>
          </cell>
          <cell r="D593">
            <v>10909</v>
          </cell>
          <cell r="E593">
            <v>785862</v>
          </cell>
          <cell r="F593">
            <v>11069</v>
          </cell>
          <cell r="G593">
            <v>25510217</v>
          </cell>
          <cell r="H593">
            <v>3100</v>
          </cell>
          <cell r="I593">
            <v>21798296</v>
          </cell>
        </row>
        <row r="594">
          <cell r="A594">
            <v>430640</v>
          </cell>
          <cell r="B594" t="str">
            <v>DOIS IRMAOS</v>
          </cell>
          <cell r="C594" t="str">
            <v>RS</v>
          </cell>
          <cell r="D594">
            <v>30148</v>
          </cell>
          <cell r="E594">
            <v>1196893</v>
          </cell>
          <cell r="H594">
            <v>12907</v>
          </cell>
          <cell r="I594">
            <v>22543061</v>
          </cell>
        </row>
        <row r="595">
          <cell r="A595">
            <v>431700</v>
          </cell>
          <cell r="B595" t="str">
            <v>SANTANA DA BOA VISTA</v>
          </cell>
          <cell r="C595" t="str">
            <v>RS</v>
          </cell>
          <cell r="D595">
            <v>599</v>
          </cell>
          <cell r="E595">
            <v>96409</v>
          </cell>
          <cell r="F595">
            <v>363</v>
          </cell>
          <cell r="G595">
            <v>98424</v>
          </cell>
        </row>
        <row r="596">
          <cell r="A596">
            <v>411180</v>
          </cell>
          <cell r="B596" t="str">
            <v>JACAREZINHO</v>
          </cell>
          <cell r="C596" t="str">
            <v>PR</v>
          </cell>
          <cell r="D596">
            <v>3884</v>
          </cell>
          <cell r="E596">
            <v>123408</v>
          </cell>
          <cell r="F596">
            <v>164</v>
          </cell>
          <cell r="G596">
            <v>65575</v>
          </cell>
          <cell r="H596">
            <v>37</v>
          </cell>
          <cell r="I596">
            <v>175628</v>
          </cell>
        </row>
        <row r="597">
          <cell r="A597">
            <v>320290</v>
          </cell>
          <cell r="B597" t="str">
            <v>ITARANA</v>
          </cell>
          <cell r="C597" t="str">
            <v>ES</v>
          </cell>
          <cell r="F597">
            <v>19140</v>
          </cell>
        </row>
        <row r="598">
          <cell r="A598">
            <v>430110</v>
          </cell>
          <cell r="B598" t="str">
            <v>ARROIO DOS RATOS</v>
          </cell>
          <cell r="C598" t="str">
            <v>RS</v>
          </cell>
          <cell r="E598">
            <v>924221</v>
          </cell>
          <cell r="G598">
            <v>843178</v>
          </cell>
        </row>
        <row r="599">
          <cell r="A599">
            <v>430225</v>
          </cell>
          <cell r="B599" t="str">
            <v>BOA VISTA DO SUL</v>
          </cell>
          <cell r="C599" t="str">
            <v>RS</v>
          </cell>
          <cell r="D599">
            <v>20000</v>
          </cell>
          <cell r="E599">
            <v>311457</v>
          </cell>
        </row>
        <row r="600">
          <cell r="A600">
            <v>351030</v>
          </cell>
          <cell r="B600" t="str">
            <v>CAPELA DO ALTO</v>
          </cell>
          <cell r="C600" t="str">
            <v>SP</v>
          </cell>
          <cell r="D600">
            <v>114890</v>
          </cell>
          <cell r="E600">
            <v>398672</v>
          </cell>
          <cell r="F600">
            <v>144881</v>
          </cell>
          <cell r="G600">
            <v>1344092</v>
          </cell>
          <cell r="H600">
            <v>40448</v>
          </cell>
          <cell r="I600">
            <v>5659973</v>
          </cell>
        </row>
        <row r="601">
          <cell r="A601">
            <v>520870</v>
          </cell>
          <cell r="B601" t="str">
            <v>GOIANIA</v>
          </cell>
          <cell r="C601" t="str">
            <v>GO</v>
          </cell>
          <cell r="D601">
            <v>50898</v>
          </cell>
          <cell r="E601">
            <v>618024</v>
          </cell>
          <cell r="F601">
            <v>102705</v>
          </cell>
          <cell r="G601">
            <v>560190</v>
          </cell>
          <cell r="H601">
            <v>92511</v>
          </cell>
        </row>
        <row r="602">
          <cell r="A602">
            <v>500540</v>
          </cell>
          <cell r="B602" t="str">
            <v>MARACAJU</v>
          </cell>
          <cell r="C602" t="str">
            <v>MS</v>
          </cell>
          <cell r="F602">
            <v>653259</v>
          </cell>
          <cell r="G602">
            <v>1818731</v>
          </cell>
          <cell r="H602">
            <v>599861</v>
          </cell>
        </row>
        <row r="603">
          <cell r="A603">
            <v>353570</v>
          </cell>
          <cell r="B603" t="str">
            <v>PARAISO</v>
          </cell>
          <cell r="C603" t="str">
            <v>SP</v>
          </cell>
          <cell r="F603">
            <v>10400</v>
          </cell>
          <cell r="G603">
            <v>1740152</v>
          </cell>
          <cell r="H603">
            <v>50494</v>
          </cell>
          <cell r="I603">
            <v>6376251</v>
          </cell>
        </row>
        <row r="604">
          <cell r="A604">
            <v>510410</v>
          </cell>
          <cell r="B604" t="str">
            <v>GUARANTA DO NORTE</v>
          </cell>
          <cell r="C604" t="str">
            <v>MT</v>
          </cell>
          <cell r="F604">
            <v>101</v>
          </cell>
          <cell r="G604">
            <v>306664</v>
          </cell>
          <cell r="H604">
            <v>588</v>
          </cell>
          <cell r="I604">
            <v>325408</v>
          </cell>
        </row>
        <row r="605">
          <cell r="A605">
            <v>320013</v>
          </cell>
          <cell r="B605" t="str">
            <v>AGUIA BRANCA</v>
          </cell>
          <cell r="C605" t="str">
            <v>ES</v>
          </cell>
        </row>
        <row r="606">
          <cell r="A606">
            <v>290210</v>
          </cell>
          <cell r="B606" t="str">
            <v>ARACI</v>
          </cell>
          <cell r="C606" t="str">
            <v>BA</v>
          </cell>
          <cell r="E606">
            <v>331790</v>
          </cell>
          <cell r="G606">
            <v>496602</v>
          </cell>
        </row>
        <row r="607">
          <cell r="A607">
            <v>411150</v>
          </cell>
          <cell r="B607" t="str">
            <v>IVAIPORA</v>
          </cell>
          <cell r="C607" t="str">
            <v>PR</v>
          </cell>
          <cell r="D607">
            <v>38472</v>
          </cell>
          <cell r="E607">
            <v>34878729</v>
          </cell>
          <cell r="F607">
            <v>33232</v>
          </cell>
          <cell r="G607">
            <v>43410430</v>
          </cell>
          <cell r="H607">
            <v>11009</v>
          </cell>
          <cell r="I607">
            <v>40556925</v>
          </cell>
        </row>
        <row r="608">
          <cell r="A608">
            <v>431342</v>
          </cell>
          <cell r="B608" t="str">
            <v>NOVO MACHADO</v>
          </cell>
          <cell r="C608" t="str">
            <v>RS</v>
          </cell>
          <cell r="D608">
            <v>41881</v>
          </cell>
          <cell r="E608">
            <v>324716</v>
          </cell>
        </row>
        <row r="609">
          <cell r="A609">
            <v>431750</v>
          </cell>
          <cell r="B609" t="str">
            <v>SANTO ANGELO</v>
          </cell>
          <cell r="C609" t="str">
            <v>RS</v>
          </cell>
          <cell r="D609">
            <v>411909</v>
          </cell>
          <cell r="E609">
            <v>2339110</v>
          </cell>
          <cell r="F609">
            <v>345258</v>
          </cell>
          <cell r="G609">
            <v>2188757</v>
          </cell>
        </row>
        <row r="610">
          <cell r="A610">
            <v>431840</v>
          </cell>
          <cell r="B610" t="str">
            <v>SAO JERONIMO</v>
          </cell>
          <cell r="C610" t="str">
            <v>RS</v>
          </cell>
          <cell r="D610">
            <v>22489</v>
          </cell>
          <cell r="E610">
            <v>1504846</v>
          </cell>
          <cell r="F610">
            <v>320998</v>
          </cell>
          <cell r="G610">
            <v>1013433</v>
          </cell>
          <cell r="H610">
            <v>442243</v>
          </cell>
        </row>
        <row r="611">
          <cell r="A611">
            <v>320460</v>
          </cell>
          <cell r="B611" t="str">
            <v>SANTA TERESA</v>
          </cell>
          <cell r="C611" t="str">
            <v>ES</v>
          </cell>
          <cell r="D611">
            <v>391802</v>
          </cell>
          <cell r="E611">
            <v>2113705</v>
          </cell>
          <cell r="F611">
            <v>670865</v>
          </cell>
          <cell r="G611">
            <v>2439870</v>
          </cell>
          <cell r="H611">
            <v>273289</v>
          </cell>
        </row>
        <row r="612">
          <cell r="A612">
            <v>430370</v>
          </cell>
          <cell r="B612" t="str">
            <v>CAMPINA DAS MISSOES</v>
          </cell>
          <cell r="C612" t="str">
            <v>RS</v>
          </cell>
          <cell r="D612">
            <v>76951</v>
          </cell>
          <cell r="E612">
            <v>333698</v>
          </cell>
          <cell r="F612">
            <v>75184</v>
          </cell>
          <cell r="G612">
            <v>281308</v>
          </cell>
          <cell r="H612">
            <v>77845</v>
          </cell>
          <cell r="I612">
            <v>279975</v>
          </cell>
        </row>
        <row r="613">
          <cell r="A613">
            <v>354320</v>
          </cell>
          <cell r="B613" t="str">
            <v>RIBEIRAO DO SUL</v>
          </cell>
          <cell r="C613" t="str">
            <v>SP</v>
          </cell>
          <cell r="D613">
            <v>68</v>
          </cell>
          <cell r="E613">
            <v>134316</v>
          </cell>
          <cell r="F613">
            <v>190141</v>
          </cell>
          <cell r="G613">
            <v>105820</v>
          </cell>
          <cell r="H613">
            <v>2207</v>
          </cell>
        </row>
        <row r="614">
          <cell r="A614">
            <v>320115</v>
          </cell>
          <cell r="B614" t="str">
            <v>BREJETUBA</v>
          </cell>
          <cell r="C614" t="str">
            <v>ES</v>
          </cell>
          <cell r="D614">
            <v>101720</v>
          </cell>
          <cell r="E614">
            <v>1060001</v>
          </cell>
        </row>
        <row r="615">
          <cell r="A615">
            <v>510622</v>
          </cell>
          <cell r="B615" t="str">
            <v>NOVA MUTUM</v>
          </cell>
          <cell r="C615" t="str">
            <v>MT</v>
          </cell>
          <cell r="D615">
            <v>408860</v>
          </cell>
          <cell r="E615">
            <v>3417657</v>
          </cell>
          <cell r="F615">
            <v>889157</v>
          </cell>
          <cell r="G615">
            <v>2898222</v>
          </cell>
          <cell r="H615">
            <v>60</v>
          </cell>
          <cell r="I615">
            <v>2205330</v>
          </cell>
        </row>
        <row r="616">
          <cell r="A616">
            <v>410645</v>
          </cell>
          <cell r="B616" t="str">
            <v>CORONEL DOMINGOS SOARES</v>
          </cell>
          <cell r="C616" t="str">
            <v>PR</v>
          </cell>
          <cell r="D616">
            <v>3699</v>
          </cell>
          <cell r="E616">
            <v>155620</v>
          </cell>
          <cell r="F616">
            <v>15545</v>
          </cell>
          <cell r="G616">
            <v>10139</v>
          </cell>
          <cell r="H616">
            <v>943</v>
          </cell>
          <cell r="I616">
            <v>289792</v>
          </cell>
        </row>
        <row r="617">
          <cell r="A617">
            <v>412610</v>
          </cell>
          <cell r="B617" t="str">
            <v>SAO TOME</v>
          </cell>
          <cell r="C617" t="str">
            <v>PR</v>
          </cell>
          <cell r="F617">
            <v>4254</v>
          </cell>
          <cell r="G617">
            <v>536320</v>
          </cell>
        </row>
        <row r="618">
          <cell r="A618">
            <v>355520</v>
          </cell>
          <cell r="B618" t="str">
            <v>TURIUBA</v>
          </cell>
          <cell r="C618" t="str">
            <v>SP</v>
          </cell>
          <cell r="D618">
            <v>1183</v>
          </cell>
          <cell r="E618">
            <v>260716</v>
          </cell>
          <cell r="F618">
            <v>1199</v>
          </cell>
          <cell r="G618">
            <v>254702</v>
          </cell>
          <cell r="H618">
            <v>1363</v>
          </cell>
        </row>
        <row r="619">
          <cell r="A619">
            <v>355150</v>
          </cell>
          <cell r="B619" t="str">
            <v>SERRANA</v>
          </cell>
          <cell r="C619" t="str">
            <v>SP</v>
          </cell>
          <cell r="D619">
            <v>373798</v>
          </cell>
          <cell r="E619">
            <v>1611635</v>
          </cell>
          <cell r="F619">
            <v>390730</v>
          </cell>
          <cell r="G619">
            <v>1342516</v>
          </cell>
          <cell r="H619">
            <v>420922</v>
          </cell>
        </row>
        <row r="620">
          <cell r="A620">
            <v>421795</v>
          </cell>
          <cell r="B620" t="str">
            <v>TIGRINHOS</v>
          </cell>
          <cell r="C620" t="str">
            <v>SC</v>
          </cell>
          <cell r="D620">
            <v>3000</v>
          </cell>
        </row>
        <row r="621">
          <cell r="A621">
            <v>354390</v>
          </cell>
          <cell r="B621" t="str">
            <v>RIO CLARO</v>
          </cell>
          <cell r="C621" t="str">
            <v>SP</v>
          </cell>
          <cell r="F621">
            <v>12</v>
          </cell>
          <cell r="H621">
            <v>33</v>
          </cell>
        </row>
        <row r="622">
          <cell r="A622">
            <v>410420</v>
          </cell>
          <cell r="B622" t="str">
            <v>CAMPO LARGO</v>
          </cell>
          <cell r="C622" t="str">
            <v>PR</v>
          </cell>
          <cell r="H622">
            <v>854568</v>
          </cell>
          <cell r="I622">
            <v>196178886</v>
          </cell>
        </row>
        <row r="623">
          <cell r="A623">
            <v>320300</v>
          </cell>
          <cell r="B623" t="str">
            <v>IUNA</v>
          </cell>
          <cell r="C623" t="str">
            <v>ES</v>
          </cell>
        </row>
        <row r="624">
          <cell r="A624">
            <v>320405</v>
          </cell>
          <cell r="B624" t="str">
            <v>PEDRO CANARIO</v>
          </cell>
          <cell r="C624" t="str">
            <v>ES</v>
          </cell>
        </row>
        <row r="625">
          <cell r="A625">
            <v>510637</v>
          </cell>
          <cell r="B625" t="str">
            <v>PEDRA PRETA</v>
          </cell>
          <cell r="C625" t="str">
            <v>MT</v>
          </cell>
          <cell r="E625">
            <v>305487</v>
          </cell>
        </row>
        <row r="626">
          <cell r="A626">
            <v>432330</v>
          </cell>
          <cell r="B626" t="str">
            <v>VILA FLORES</v>
          </cell>
          <cell r="C626" t="str">
            <v>RS</v>
          </cell>
          <cell r="E626">
            <v>361632</v>
          </cell>
          <cell r="G626">
            <v>220961</v>
          </cell>
        </row>
        <row r="627">
          <cell r="A627">
            <v>352140</v>
          </cell>
          <cell r="B627" t="str">
            <v>IRACEMAPOLIS</v>
          </cell>
          <cell r="C627" t="str">
            <v>SP</v>
          </cell>
          <cell r="E627">
            <v>216968</v>
          </cell>
          <cell r="G627">
            <v>216968</v>
          </cell>
        </row>
        <row r="628">
          <cell r="A628">
            <v>352450</v>
          </cell>
          <cell r="B628" t="str">
            <v>JACI</v>
          </cell>
          <cell r="C628" t="str">
            <v>SP</v>
          </cell>
          <cell r="I628">
            <v>598821</v>
          </cell>
        </row>
        <row r="629">
          <cell r="A629">
            <v>412085</v>
          </cell>
          <cell r="B629" t="str">
            <v>QUATRO PONTES</v>
          </cell>
          <cell r="C629" t="str">
            <v>PR</v>
          </cell>
          <cell r="D629">
            <v>480</v>
          </cell>
          <cell r="E629">
            <v>11634</v>
          </cell>
          <cell r="G629">
            <v>361155</v>
          </cell>
        </row>
        <row r="630">
          <cell r="A630">
            <v>410520</v>
          </cell>
          <cell r="B630" t="str">
            <v>CERRO AZUL</v>
          </cell>
          <cell r="C630" t="str">
            <v>PR</v>
          </cell>
          <cell r="D630">
            <v>675152</v>
          </cell>
          <cell r="E630">
            <v>1129209</v>
          </cell>
          <cell r="F630">
            <v>479956</v>
          </cell>
          <cell r="G630">
            <v>1315885</v>
          </cell>
          <cell r="H630">
            <v>657238</v>
          </cell>
        </row>
        <row r="631">
          <cell r="A631">
            <v>353550</v>
          </cell>
          <cell r="B631" t="str">
            <v>PARAGUACU PAULISTA</v>
          </cell>
          <cell r="C631" t="str">
            <v>SP</v>
          </cell>
          <cell r="D631">
            <v>60133</v>
          </cell>
          <cell r="E631">
            <v>3489898</v>
          </cell>
          <cell r="F631">
            <v>77500</v>
          </cell>
          <cell r="G631">
            <v>3722981</v>
          </cell>
          <cell r="H631">
            <v>20963</v>
          </cell>
        </row>
        <row r="632">
          <cell r="A632">
            <v>430100</v>
          </cell>
          <cell r="B632" t="str">
            <v>ARROIO DO MEIO</v>
          </cell>
          <cell r="C632" t="str">
            <v>RS</v>
          </cell>
          <cell r="D632">
            <v>101613</v>
          </cell>
          <cell r="E632">
            <v>1258931</v>
          </cell>
          <cell r="F632">
            <v>91635</v>
          </cell>
          <cell r="G632">
            <v>883439</v>
          </cell>
        </row>
        <row r="633">
          <cell r="A633">
            <v>431420</v>
          </cell>
          <cell r="B633" t="str">
            <v>PEDRO OSORIO</v>
          </cell>
          <cell r="C633" t="str">
            <v>RS</v>
          </cell>
          <cell r="D633">
            <v>3944</v>
          </cell>
          <cell r="E633">
            <v>419011</v>
          </cell>
          <cell r="F633">
            <v>1465</v>
          </cell>
          <cell r="G633">
            <v>373071</v>
          </cell>
          <cell r="H633">
            <v>15484</v>
          </cell>
          <cell r="I633">
            <v>717487</v>
          </cell>
        </row>
        <row r="634">
          <cell r="A634">
            <v>421480</v>
          </cell>
          <cell r="B634" t="str">
            <v>RIO DO SUL</v>
          </cell>
          <cell r="C634" t="str">
            <v>SC</v>
          </cell>
          <cell r="D634">
            <v>436710</v>
          </cell>
          <cell r="E634">
            <v>384895</v>
          </cell>
          <cell r="F634">
            <v>194076</v>
          </cell>
          <cell r="G634">
            <v>177434</v>
          </cell>
          <cell r="H634">
            <v>61674</v>
          </cell>
          <cell r="I634">
            <v>1808684</v>
          </cell>
        </row>
        <row r="635">
          <cell r="A635">
            <v>412380</v>
          </cell>
          <cell r="B635" t="str">
            <v>SANTA IZABEL DO OESTE</v>
          </cell>
          <cell r="C635" t="str">
            <v>PR</v>
          </cell>
          <cell r="F635">
            <v>10303</v>
          </cell>
          <cell r="G635">
            <v>1079058</v>
          </cell>
          <cell r="H635">
            <v>523</v>
          </cell>
          <cell r="I635">
            <v>28689</v>
          </cell>
        </row>
        <row r="636">
          <cell r="A636">
            <v>521880</v>
          </cell>
          <cell r="B636" t="str">
            <v>RIO VERDE</v>
          </cell>
          <cell r="C636" t="str">
            <v>GO</v>
          </cell>
          <cell r="D636">
            <v>1585355</v>
          </cell>
          <cell r="E636">
            <v>8607320</v>
          </cell>
          <cell r="F636">
            <v>1574002</v>
          </cell>
          <cell r="G636">
            <v>9137569</v>
          </cell>
          <cell r="H636">
            <v>2472170</v>
          </cell>
        </row>
        <row r="637">
          <cell r="A637">
            <v>420700</v>
          </cell>
          <cell r="B637" t="str">
            <v>ICARA</v>
          </cell>
          <cell r="C637" t="str">
            <v>SC</v>
          </cell>
          <cell r="D637">
            <v>1189060</v>
          </cell>
          <cell r="E637">
            <v>2583481</v>
          </cell>
          <cell r="F637">
            <v>1148498</v>
          </cell>
          <cell r="G637">
            <v>3056516</v>
          </cell>
          <cell r="H637">
            <v>1325269</v>
          </cell>
        </row>
        <row r="638">
          <cell r="A638">
            <v>431320</v>
          </cell>
          <cell r="B638" t="str">
            <v>NOVA PETROPOLIS</v>
          </cell>
          <cell r="C638" t="str">
            <v>RS</v>
          </cell>
          <cell r="D638">
            <v>185410</v>
          </cell>
          <cell r="E638">
            <v>818405</v>
          </cell>
          <cell r="F638">
            <v>743</v>
          </cell>
          <cell r="G638">
            <v>954611</v>
          </cell>
          <cell r="H638">
            <v>147050</v>
          </cell>
          <cell r="I638">
            <v>926129</v>
          </cell>
        </row>
        <row r="639">
          <cell r="A639">
            <v>355500</v>
          </cell>
          <cell r="B639" t="str">
            <v>TUPA</v>
          </cell>
          <cell r="C639" t="str">
            <v>SP</v>
          </cell>
          <cell r="D639">
            <v>1024488</v>
          </cell>
          <cell r="E639">
            <v>2150114</v>
          </cell>
        </row>
        <row r="640">
          <cell r="A640">
            <v>351170</v>
          </cell>
          <cell r="B640" t="str">
            <v>CHARQUEADA</v>
          </cell>
          <cell r="C640" t="str">
            <v>SP</v>
          </cell>
          <cell r="D640">
            <v>282444</v>
          </cell>
          <cell r="E640">
            <v>1447359</v>
          </cell>
          <cell r="F640">
            <v>257104</v>
          </cell>
          <cell r="G640">
            <v>1372330</v>
          </cell>
          <cell r="H640">
            <v>337089</v>
          </cell>
          <cell r="I640">
            <v>2484983</v>
          </cell>
        </row>
        <row r="641">
          <cell r="A641">
            <v>411435</v>
          </cell>
          <cell r="B641" t="str">
            <v>MANFRINOPOLIS</v>
          </cell>
          <cell r="C641" t="str">
            <v>PR</v>
          </cell>
          <cell r="D641">
            <v>17771</v>
          </cell>
          <cell r="E641">
            <v>249781</v>
          </cell>
          <cell r="F641">
            <v>1275</v>
          </cell>
          <cell r="G641">
            <v>3635247</v>
          </cell>
          <cell r="H641">
            <v>11643</v>
          </cell>
          <cell r="I641">
            <v>4943443</v>
          </cell>
        </row>
        <row r="642">
          <cell r="A642">
            <v>431830</v>
          </cell>
          <cell r="B642" t="str">
            <v>SAO GABRIEL</v>
          </cell>
          <cell r="C642" t="str">
            <v>RS</v>
          </cell>
          <cell r="D642">
            <v>700021</v>
          </cell>
          <cell r="E642">
            <v>1280212</v>
          </cell>
          <cell r="F642">
            <v>687366</v>
          </cell>
          <cell r="G642">
            <v>1861804</v>
          </cell>
          <cell r="H642">
            <v>628200</v>
          </cell>
        </row>
        <row r="643">
          <cell r="A643">
            <v>431446</v>
          </cell>
          <cell r="B643" t="str">
            <v>PINHAL DA SERRA</v>
          </cell>
          <cell r="C643" t="str">
            <v>RS</v>
          </cell>
          <cell r="D643">
            <v>14527</v>
          </cell>
          <cell r="E643">
            <v>926601</v>
          </cell>
          <cell r="F643">
            <v>43673</v>
          </cell>
          <cell r="G643">
            <v>871659</v>
          </cell>
          <cell r="H643">
            <v>25711</v>
          </cell>
        </row>
        <row r="644">
          <cell r="A644">
            <v>420500</v>
          </cell>
          <cell r="B644" t="str">
            <v>DIONISIO CERQUEIRA</v>
          </cell>
          <cell r="C644" t="str">
            <v>SC</v>
          </cell>
          <cell r="E644">
            <v>803104</v>
          </cell>
          <cell r="F644">
            <v>61606</v>
          </cell>
          <cell r="G644">
            <v>292083</v>
          </cell>
          <cell r="I644">
            <v>47332</v>
          </cell>
        </row>
        <row r="645">
          <cell r="A645">
            <v>430360</v>
          </cell>
          <cell r="B645" t="str">
            <v>CAMBARA DO SUL</v>
          </cell>
          <cell r="C645" t="str">
            <v>RS</v>
          </cell>
          <cell r="D645">
            <v>2002</v>
          </cell>
          <cell r="G645">
            <v>674066</v>
          </cell>
          <cell r="H645">
            <v>1015</v>
          </cell>
        </row>
        <row r="646">
          <cell r="A646">
            <v>411420</v>
          </cell>
          <cell r="B646" t="str">
            <v>MANDAGUARI</v>
          </cell>
          <cell r="C646" t="str">
            <v>PR</v>
          </cell>
          <cell r="D646">
            <v>20363</v>
          </cell>
          <cell r="E646">
            <v>1297331</v>
          </cell>
          <cell r="F646">
            <v>14373</v>
          </cell>
          <cell r="G646">
            <v>1345898</v>
          </cell>
        </row>
        <row r="647">
          <cell r="A647">
            <v>430310</v>
          </cell>
          <cell r="B647" t="str">
            <v>CACHOEIRINHA</v>
          </cell>
          <cell r="C647" t="str">
            <v>RS</v>
          </cell>
          <cell r="D647">
            <v>14851</v>
          </cell>
          <cell r="E647">
            <v>487720</v>
          </cell>
          <cell r="H647">
            <v>251921</v>
          </cell>
          <cell r="I647">
            <v>3981124</v>
          </cell>
        </row>
        <row r="648">
          <cell r="A648">
            <v>355360</v>
          </cell>
          <cell r="B648" t="str">
            <v>TAPIRATIBA</v>
          </cell>
          <cell r="C648" t="str">
            <v>SP</v>
          </cell>
          <cell r="E648">
            <v>250493</v>
          </cell>
          <cell r="G648">
            <v>250493</v>
          </cell>
        </row>
        <row r="649">
          <cell r="A649">
            <v>290100</v>
          </cell>
          <cell r="B649" t="str">
            <v>AMARGOSA</v>
          </cell>
          <cell r="C649" t="str">
            <v>BA</v>
          </cell>
        </row>
        <row r="650">
          <cell r="A650">
            <v>431127</v>
          </cell>
          <cell r="B650" t="str">
            <v>LAGOA DOS TRES CANTOS</v>
          </cell>
          <cell r="C650" t="str">
            <v>RS</v>
          </cell>
          <cell r="D650">
            <v>19315</v>
          </cell>
          <cell r="E650">
            <v>387881</v>
          </cell>
          <cell r="F650">
            <v>990</v>
          </cell>
          <cell r="G650">
            <v>350381</v>
          </cell>
          <cell r="H650">
            <v>109</v>
          </cell>
          <cell r="I650">
            <v>235578</v>
          </cell>
        </row>
        <row r="651">
          <cell r="A651">
            <v>350870</v>
          </cell>
          <cell r="B651" t="str">
            <v>CACONDE</v>
          </cell>
          <cell r="C651" t="str">
            <v>SP</v>
          </cell>
          <cell r="D651">
            <v>655</v>
          </cell>
          <cell r="E651">
            <v>1027812</v>
          </cell>
          <cell r="G651">
            <v>1027812</v>
          </cell>
        </row>
        <row r="652">
          <cell r="A652">
            <v>430120</v>
          </cell>
          <cell r="B652" t="str">
            <v>ARROIO DO TIGRE</v>
          </cell>
          <cell r="C652" t="str">
            <v>RS</v>
          </cell>
          <cell r="D652">
            <v>36475</v>
          </cell>
          <cell r="E652">
            <v>708554</v>
          </cell>
          <cell r="I652">
            <v>13756644</v>
          </cell>
        </row>
        <row r="653">
          <cell r="A653">
            <v>351950</v>
          </cell>
          <cell r="B653" t="str">
            <v>IBIRAREMA</v>
          </cell>
          <cell r="C653" t="str">
            <v>SP</v>
          </cell>
          <cell r="D653">
            <v>11098</v>
          </cell>
          <cell r="F653">
            <v>15011</v>
          </cell>
          <cell r="H653">
            <v>30832</v>
          </cell>
        </row>
        <row r="654">
          <cell r="A654">
            <v>411705</v>
          </cell>
          <cell r="B654" t="str">
            <v>NOVA LARANJEIRAS</v>
          </cell>
          <cell r="C654" t="str">
            <v>PR</v>
          </cell>
          <cell r="D654">
            <v>5089</v>
          </cell>
          <cell r="E654">
            <v>1573429</v>
          </cell>
          <cell r="G654">
            <v>1136002</v>
          </cell>
        </row>
        <row r="655">
          <cell r="A655">
            <v>411260</v>
          </cell>
          <cell r="B655" t="str">
            <v>JARDIM OLINDA</v>
          </cell>
          <cell r="C655" t="str">
            <v>PR</v>
          </cell>
          <cell r="F655">
            <v>5128</v>
          </cell>
          <cell r="G655">
            <v>467227</v>
          </cell>
        </row>
        <row r="656">
          <cell r="A656">
            <v>411480</v>
          </cell>
          <cell r="B656" t="str">
            <v>MARIALVA</v>
          </cell>
          <cell r="C656" t="str">
            <v>PR</v>
          </cell>
          <cell r="D656">
            <v>1124</v>
          </cell>
          <cell r="E656">
            <v>1511506</v>
          </cell>
          <cell r="F656">
            <v>1078</v>
          </cell>
          <cell r="G656">
            <v>33289470</v>
          </cell>
          <cell r="H656">
            <v>2319</v>
          </cell>
          <cell r="I656">
            <v>31128354</v>
          </cell>
        </row>
        <row r="657">
          <cell r="A657">
            <v>421210</v>
          </cell>
          <cell r="B657" t="str">
            <v>PALMITOS</v>
          </cell>
          <cell r="C657" t="str">
            <v>SC</v>
          </cell>
          <cell r="D657">
            <v>7470</v>
          </cell>
          <cell r="G657">
            <v>2640</v>
          </cell>
        </row>
        <row r="658">
          <cell r="A658">
            <v>430720</v>
          </cell>
          <cell r="B658" t="str">
            <v>ERVAL GRANDE</v>
          </cell>
          <cell r="C658" t="str">
            <v>RS</v>
          </cell>
          <cell r="D658">
            <v>86</v>
          </cell>
        </row>
        <row r="659">
          <cell r="A659">
            <v>350120</v>
          </cell>
          <cell r="B659" t="str">
            <v>ALVARES FLORENCE</v>
          </cell>
          <cell r="C659" t="str">
            <v>SP</v>
          </cell>
          <cell r="F659">
            <v>10411</v>
          </cell>
          <cell r="G659">
            <v>933634</v>
          </cell>
          <cell r="H659">
            <v>19966</v>
          </cell>
          <cell r="I659">
            <v>3868133</v>
          </cell>
        </row>
        <row r="660">
          <cell r="A660">
            <v>431120</v>
          </cell>
          <cell r="B660" t="str">
            <v>JULIO DE CASTILHOS</v>
          </cell>
          <cell r="C660" t="str">
            <v>RS</v>
          </cell>
          <cell r="H660">
            <v>14327</v>
          </cell>
          <cell r="I660">
            <v>727362</v>
          </cell>
        </row>
        <row r="661">
          <cell r="A661">
            <v>412795</v>
          </cell>
          <cell r="B661" t="str">
            <v>TUPASSI</v>
          </cell>
          <cell r="C661" t="str">
            <v>PR</v>
          </cell>
          <cell r="H661">
            <v>18913</v>
          </cell>
          <cell r="I661">
            <v>621993</v>
          </cell>
        </row>
        <row r="662">
          <cell r="A662">
            <v>354765</v>
          </cell>
          <cell r="B662" t="str">
            <v>SANTA SALETE</v>
          </cell>
          <cell r="C662" t="str">
            <v>SP</v>
          </cell>
          <cell r="H662">
            <v>397</v>
          </cell>
          <cell r="I662">
            <v>1272111</v>
          </cell>
        </row>
        <row r="663">
          <cell r="A663">
            <v>510776</v>
          </cell>
          <cell r="B663" t="str">
            <v>SANTA RITA DO TRIVELATO</v>
          </cell>
          <cell r="C663" t="str">
            <v>MT</v>
          </cell>
          <cell r="F663">
            <v>527</v>
          </cell>
          <cell r="I663">
            <v>205220</v>
          </cell>
        </row>
        <row r="664">
          <cell r="A664">
            <v>431475</v>
          </cell>
          <cell r="B664" t="str">
            <v>POCO DAS ANTAS</v>
          </cell>
          <cell r="C664" t="str">
            <v>RS</v>
          </cell>
          <cell r="E664">
            <v>82257</v>
          </cell>
          <cell r="G664">
            <v>171182</v>
          </cell>
        </row>
        <row r="665">
          <cell r="A665">
            <v>412660</v>
          </cell>
          <cell r="B665" t="str">
            <v>SIQUEIRA CAMPOS</v>
          </cell>
          <cell r="C665" t="str">
            <v>PR</v>
          </cell>
          <cell r="I665">
            <v>88975</v>
          </cell>
        </row>
        <row r="666">
          <cell r="A666">
            <v>412090</v>
          </cell>
          <cell r="B666" t="str">
            <v>QUEDAS DO IGUACU</v>
          </cell>
          <cell r="C666" t="str">
            <v>PR</v>
          </cell>
        </row>
        <row r="667">
          <cell r="A667">
            <v>520620</v>
          </cell>
          <cell r="B667" t="str">
            <v>CRISTALINA</v>
          </cell>
          <cell r="C667" t="str">
            <v>GO</v>
          </cell>
        </row>
        <row r="668">
          <cell r="A668">
            <v>353670</v>
          </cell>
          <cell r="B668" t="str">
            <v>PEDERNEIRAS</v>
          </cell>
          <cell r="C668" t="str">
            <v>SP</v>
          </cell>
          <cell r="D668">
            <v>663690</v>
          </cell>
          <cell r="E668">
            <v>4983814</v>
          </cell>
          <cell r="F668">
            <v>650304</v>
          </cell>
          <cell r="G668">
            <v>5501717</v>
          </cell>
          <cell r="H668">
            <v>858127</v>
          </cell>
        </row>
        <row r="669">
          <cell r="A669">
            <v>320130</v>
          </cell>
          <cell r="B669" t="str">
            <v>CARIACICA</v>
          </cell>
          <cell r="C669" t="str">
            <v>ES</v>
          </cell>
          <cell r="D669">
            <v>1387668</v>
          </cell>
          <cell r="E669">
            <v>2072912</v>
          </cell>
          <cell r="F669">
            <v>741977</v>
          </cell>
          <cell r="H669">
            <v>759492</v>
          </cell>
        </row>
        <row r="670">
          <cell r="A670">
            <v>432200</v>
          </cell>
          <cell r="B670" t="str">
            <v>TRIUNFO</v>
          </cell>
          <cell r="C670" t="str">
            <v>RS</v>
          </cell>
          <cell r="D670">
            <v>620988</v>
          </cell>
          <cell r="E670">
            <v>3966871</v>
          </cell>
          <cell r="F670">
            <v>479412</v>
          </cell>
          <cell r="G670">
            <v>3577252</v>
          </cell>
          <cell r="H670">
            <v>469946</v>
          </cell>
        </row>
        <row r="671">
          <cell r="A671">
            <v>354750</v>
          </cell>
          <cell r="B671" t="str">
            <v>SANTA RITA DO PASSA QUATRO</v>
          </cell>
          <cell r="C671" t="str">
            <v>SP</v>
          </cell>
          <cell r="D671">
            <v>52413</v>
          </cell>
          <cell r="E671">
            <v>500474</v>
          </cell>
          <cell r="F671">
            <v>115369</v>
          </cell>
          <cell r="G671">
            <v>389150</v>
          </cell>
          <cell r="H671">
            <v>115228</v>
          </cell>
        </row>
        <row r="672">
          <cell r="A672">
            <v>510337</v>
          </cell>
          <cell r="B672" t="str">
            <v>COTRIGUACU</v>
          </cell>
          <cell r="C672" t="str">
            <v>MT</v>
          </cell>
          <cell r="E672">
            <v>120886</v>
          </cell>
          <cell r="G672">
            <v>120886</v>
          </cell>
        </row>
        <row r="673">
          <cell r="A673">
            <v>350580</v>
          </cell>
          <cell r="B673" t="str">
            <v>BASTOS</v>
          </cell>
          <cell r="C673" t="str">
            <v>SP</v>
          </cell>
          <cell r="D673">
            <v>13699</v>
          </cell>
          <cell r="E673">
            <v>1585930</v>
          </cell>
          <cell r="F673">
            <v>33480</v>
          </cell>
          <cell r="G673">
            <v>1543940</v>
          </cell>
          <cell r="H673">
            <v>19590</v>
          </cell>
          <cell r="I673">
            <v>3012182</v>
          </cell>
        </row>
        <row r="674">
          <cell r="A674">
            <v>353960</v>
          </cell>
          <cell r="B674" t="str">
            <v>PLANALTO</v>
          </cell>
          <cell r="C674" t="str">
            <v>SP</v>
          </cell>
          <cell r="D674">
            <v>5427</v>
          </cell>
          <cell r="E674">
            <v>24295</v>
          </cell>
          <cell r="F674">
            <v>9107</v>
          </cell>
          <cell r="G674">
            <v>27904</v>
          </cell>
          <cell r="H674">
            <v>5967</v>
          </cell>
        </row>
        <row r="675">
          <cell r="A675">
            <v>430840</v>
          </cell>
          <cell r="B675" t="str">
            <v>FORMIGUEIRO</v>
          </cell>
          <cell r="C675" t="str">
            <v>RS</v>
          </cell>
          <cell r="D675">
            <v>95</v>
          </cell>
          <cell r="E675">
            <v>248853</v>
          </cell>
          <cell r="F675">
            <v>1245</v>
          </cell>
          <cell r="G675">
            <v>217270</v>
          </cell>
          <cell r="H675">
            <v>38</v>
          </cell>
        </row>
        <row r="676">
          <cell r="A676">
            <v>410315</v>
          </cell>
          <cell r="B676" t="str">
            <v>BOM JESUS DO SUL</v>
          </cell>
          <cell r="C676" t="str">
            <v>PR</v>
          </cell>
          <cell r="F676">
            <v>2273</v>
          </cell>
          <cell r="G676">
            <v>3960340</v>
          </cell>
          <cell r="H676">
            <v>113</v>
          </cell>
          <cell r="I676">
            <v>4740839</v>
          </cell>
        </row>
        <row r="677">
          <cell r="A677">
            <v>421770</v>
          </cell>
          <cell r="B677" t="str">
            <v>SOMBRIO</v>
          </cell>
          <cell r="C677" t="str">
            <v>SC</v>
          </cell>
          <cell r="D677">
            <v>4532</v>
          </cell>
          <cell r="E677">
            <v>858418</v>
          </cell>
          <cell r="F677">
            <v>3423</v>
          </cell>
          <cell r="G677">
            <v>957837</v>
          </cell>
          <cell r="H677">
            <v>25270</v>
          </cell>
        </row>
        <row r="678">
          <cell r="A678">
            <v>140023</v>
          </cell>
          <cell r="B678" t="str">
            <v>CAROEBE</v>
          </cell>
          <cell r="C678" t="str">
            <v>RR</v>
          </cell>
          <cell r="D678">
            <v>21312</v>
          </cell>
          <cell r="E678">
            <v>147869</v>
          </cell>
          <cell r="F678">
            <v>11826</v>
          </cell>
          <cell r="G678">
            <v>137107</v>
          </cell>
          <cell r="H678">
            <v>103932</v>
          </cell>
          <cell r="I678">
            <v>55250</v>
          </cell>
        </row>
        <row r="679">
          <cell r="A679">
            <v>411650</v>
          </cell>
          <cell r="B679" t="str">
            <v>NOVA ALIANCA DO IVAI</v>
          </cell>
          <cell r="C679" t="str">
            <v>PR</v>
          </cell>
          <cell r="D679">
            <v>649</v>
          </cell>
          <cell r="E679">
            <v>215261</v>
          </cell>
          <cell r="F679">
            <v>5295</v>
          </cell>
          <cell r="G679">
            <v>252714</v>
          </cell>
        </row>
        <row r="680">
          <cell r="A680">
            <v>354380</v>
          </cell>
          <cell r="B680" t="str">
            <v>RINOPOLIS</v>
          </cell>
          <cell r="C680" t="str">
            <v>SP</v>
          </cell>
          <cell r="F680">
            <v>8338</v>
          </cell>
          <cell r="G680">
            <v>234208</v>
          </cell>
        </row>
        <row r="681">
          <cell r="A681">
            <v>410773</v>
          </cell>
          <cell r="B681" t="str">
            <v>FERNANDES PINHEIRO</v>
          </cell>
          <cell r="C681" t="str">
            <v>PR</v>
          </cell>
          <cell r="D681">
            <v>36479</v>
          </cell>
          <cell r="E681">
            <v>89748</v>
          </cell>
          <cell r="F681">
            <v>19197</v>
          </cell>
          <cell r="G681">
            <v>1648992</v>
          </cell>
          <cell r="H681">
            <v>13934</v>
          </cell>
          <cell r="I681">
            <v>1889654</v>
          </cell>
        </row>
        <row r="682">
          <cell r="A682">
            <v>430485</v>
          </cell>
          <cell r="B682" t="str">
            <v>CARLOS GOMES</v>
          </cell>
          <cell r="C682" t="str">
            <v>RS</v>
          </cell>
          <cell r="D682">
            <v>610</v>
          </cell>
        </row>
        <row r="683">
          <cell r="A683">
            <v>352750</v>
          </cell>
          <cell r="B683" t="str">
            <v>LUCIANOPOLIS</v>
          </cell>
          <cell r="C683" t="str">
            <v>SP</v>
          </cell>
          <cell r="D683">
            <v>1114</v>
          </cell>
          <cell r="E683">
            <v>53312</v>
          </cell>
          <cell r="F683">
            <v>511</v>
          </cell>
          <cell r="G683">
            <v>59399</v>
          </cell>
          <cell r="H683">
            <v>297</v>
          </cell>
        </row>
        <row r="684">
          <cell r="A684">
            <v>430980</v>
          </cell>
          <cell r="B684" t="str">
            <v>IBIACA</v>
          </cell>
          <cell r="C684" t="str">
            <v>RS</v>
          </cell>
          <cell r="D684">
            <v>72330</v>
          </cell>
          <cell r="E684">
            <v>524655</v>
          </cell>
          <cell r="F684">
            <v>56570</v>
          </cell>
          <cell r="G684">
            <v>522679</v>
          </cell>
        </row>
        <row r="685">
          <cell r="A685">
            <v>432132</v>
          </cell>
          <cell r="B685" t="str">
            <v>TAQUARUCU DO SUL</v>
          </cell>
          <cell r="C685" t="str">
            <v>RS</v>
          </cell>
          <cell r="E685">
            <v>196761</v>
          </cell>
        </row>
        <row r="686">
          <cell r="A686">
            <v>432290</v>
          </cell>
          <cell r="B686" t="str">
            <v>VIADUTOS</v>
          </cell>
          <cell r="C686" t="str">
            <v>RS</v>
          </cell>
          <cell r="D686">
            <v>1622</v>
          </cell>
          <cell r="E686">
            <v>301389</v>
          </cell>
          <cell r="G686">
            <v>263658</v>
          </cell>
          <cell r="H686">
            <v>55520</v>
          </cell>
        </row>
        <row r="687">
          <cell r="A687">
            <v>421100</v>
          </cell>
          <cell r="B687" t="str">
            <v>MONDAI</v>
          </cell>
          <cell r="C687" t="str">
            <v>SC</v>
          </cell>
          <cell r="E687">
            <v>487871</v>
          </cell>
          <cell r="F687">
            <v>30</v>
          </cell>
          <cell r="G687">
            <v>147</v>
          </cell>
          <cell r="I687">
            <v>147</v>
          </cell>
        </row>
        <row r="688">
          <cell r="A688">
            <v>431100</v>
          </cell>
          <cell r="B688" t="str">
            <v>JAGUARAO</v>
          </cell>
          <cell r="C688" t="str">
            <v>RS</v>
          </cell>
          <cell r="D688">
            <v>6640</v>
          </cell>
          <cell r="E688">
            <v>1481726</v>
          </cell>
          <cell r="F688">
            <v>7979</v>
          </cell>
          <cell r="G688">
            <v>1802569</v>
          </cell>
          <cell r="H688">
            <v>80503</v>
          </cell>
          <cell r="I688">
            <v>5195853</v>
          </cell>
        </row>
        <row r="689">
          <cell r="A689">
            <v>320245</v>
          </cell>
          <cell r="B689" t="str">
            <v>IBATIBA</v>
          </cell>
          <cell r="C689" t="str">
            <v>ES</v>
          </cell>
        </row>
        <row r="690">
          <cell r="A690">
            <v>412125</v>
          </cell>
          <cell r="B690" t="str">
            <v>RAMILANDIA</v>
          </cell>
          <cell r="C690" t="str">
            <v>PR</v>
          </cell>
          <cell r="E690">
            <v>285559</v>
          </cell>
        </row>
        <row r="691">
          <cell r="A691">
            <v>410105</v>
          </cell>
          <cell r="B691" t="str">
            <v>ANAHY</v>
          </cell>
          <cell r="C691" t="str">
            <v>PR</v>
          </cell>
          <cell r="F691">
            <v>384</v>
          </cell>
          <cell r="H691">
            <v>2179</v>
          </cell>
          <cell r="I691">
            <v>13548489</v>
          </cell>
        </row>
        <row r="692">
          <cell r="A692">
            <v>411140</v>
          </cell>
          <cell r="B692" t="str">
            <v>IVAI</v>
          </cell>
          <cell r="C692" t="str">
            <v>PR</v>
          </cell>
          <cell r="F692">
            <v>14654</v>
          </cell>
          <cell r="G692">
            <v>149611</v>
          </cell>
          <cell r="H692">
            <v>19505</v>
          </cell>
          <cell r="I692">
            <v>2648103</v>
          </cell>
        </row>
        <row r="693">
          <cell r="A693">
            <v>351518</v>
          </cell>
          <cell r="B693" t="str">
            <v>ESPIRITO SANTO DO PINHAL</v>
          </cell>
          <cell r="C693" t="str">
            <v>SP</v>
          </cell>
          <cell r="F693">
            <v>187073</v>
          </cell>
          <cell r="I693">
            <v>1134708</v>
          </cell>
        </row>
        <row r="694">
          <cell r="A694">
            <v>351800</v>
          </cell>
          <cell r="B694" t="str">
            <v>GUARANI D'OESTE</v>
          </cell>
          <cell r="C694" t="str">
            <v>SP</v>
          </cell>
        </row>
        <row r="695">
          <cell r="A695">
            <v>430807</v>
          </cell>
          <cell r="B695" t="str">
            <v>FAZENDA VILANOVA</v>
          </cell>
          <cell r="C695" t="str">
            <v>RS</v>
          </cell>
          <cell r="E695">
            <v>718320</v>
          </cell>
          <cell r="G695">
            <v>772843</v>
          </cell>
        </row>
        <row r="696">
          <cell r="A696">
            <v>355530</v>
          </cell>
          <cell r="B696" t="str">
            <v>TURMALINA</v>
          </cell>
          <cell r="C696" t="str">
            <v>SP</v>
          </cell>
        </row>
        <row r="697">
          <cell r="A697">
            <v>420315</v>
          </cell>
          <cell r="B697" t="str">
            <v>CALMON</v>
          </cell>
          <cell r="C697" t="str">
            <v>SC</v>
          </cell>
          <cell r="E697">
            <v>231731</v>
          </cell>
          <cell r="G697">
            <v>280538</v>
          </cell>
        </row>
        <row r="698">
          <cell r="A698">
            <v>411290</v>
          </cell>
          <cell r="B698" t="str">
            <v>JUNDIAI DO SUL</v>
          </cell>
          <cell r="C698" t="str">
            <v>PR</v>
          </cell>
          <cell r="G698">
            <v>2481534</v>
          </cell>
          <cell r="I698">
            <v>1070503</v>
          </cell>
        </row>
        <row r="699">
          <cell r="A699">
            <v>355100</v>
          </cell>
          <cell r="B699" t="str">
            <v>SAO VICENTE</v>
          </cell>
          <cell r="C699" t="str">
            <v>SP</v>
          </cell>
        </row>
        <row r="700">
          <cell r="A700">
            <v>420090</v>
          </cell>
          <cell r="B700" t="str">
            <v>ANGELINA</v>
          </cell>
          <cell r="C700" t="str">
            <v>SC</v>
          </cell>
        </row>
        <row r="701">
          <cell r="A701">
            <v>431085</v>
          </cell>
          <cell r="B701" t="str">
            <v>JABOTICABA</v>
          </cell>
          <cell r="C701" t="str">
            <v>RS</v>
          </cell>
          <cell r="E701">
            <v>10080</v>
          </cell>
        </row>
        <row r="702">
          <cell r="A702">
            <v>352150</v>
          </cell>
          <cell r="B702" t="str">
            <v>IRAPUA</v>
          </cell>
          <cell r="C702" t="str">
            <v>SP</v>
          </cell>
        </row>
        <row r="703">
          <cell r="A703">
            <v>351990</v>
          </cell>
          <cell r="B703" t="str">
            <v>IEPE</v>
          </cell>
          <cell r="C703" t="str">
            <v>SP</v>
          </cell>
          <cell r="I703">
            <v>317026</v>
          </cell>
        </row>
        <row r="704">
          <cell r="A704">
            <v>350980</v>
          </cell>
          <cell r="B704" t="str">
            <v>CAMPOS NOVOS PAULISTA</v>
          </cell>
          <cell r="C704" t="str">
            <v>SP</v>
          </cell>
          <cell r="D704">
            <v>75773</v>
          </cell>
          <cell r="E704">
            <v>260893</v>
          </cell>
          <cell r="F704">
            <v>63672</v>
          </cell>
          <cell r="G704">
            <v>234512</v>
          </cell>
          <cell r="H704">
            <v>43054</v>
          </cell>
        </row>
        <row r="705">
          <cell r="A705">
            <v>431205</v>
          </cell>
          <cell r="B705" t="str">
            <v>MARQUES DE SOUZA</v>
          </cell>
          <cell r="C705" t="str">
            <v>RS</v>
          </cell>
          <cell r="E705">
            <v>932984</v>
          </cell>
          <cell r="F705">
            <v>2424</v>
          </cell>
          <cell r="G705">
            <v>349589</v>
          </cell>
        </row>
        <row r="706">
          <cell r="A706">
            <v>352270</v>
          </cell>
          <cell r="B706" t="str">
            <v>ITAPOLIS</v>
          </cell>
          <cell r="C706" t="str">
            <v>SP</v>
          </cell>
          <cell r="D706">
            <v>125865</v>
          </cell>
          <cell r="E706">
            <v>680494</v>
          </cell>
          <cell r="F706">
            <v>241914</v>
          </cell>
          <cell r="G706">
            <v>513525</v>
          </cell>
          <cell r="H706">
            <v>204252</v>
          </cell>
        </row>
        <row r="707">
          <cell r="A707">
            <v>500085</v>
          </cell>
          <cell r="B707" t="str">
            <v>ANGELICA</v>
          </cell>
          <cell r="C707" t="str">
            <v>MS</v>
          </cell>
          <cell r="E707">
            <v>1556127</v>
          </cell>
          <cell r="G707">
            <v>262932</v>
          </cell>
          <cell r="H707">
            <v>112730</v>
          </cell>
          <cell r="I707">
            <v>11272510</v>
          </cell>
        </row>
        <row r="708">
          <cell r="A708">
            <v>431250</v>
          </cell>
          <cell r="B708" t="str">
            <v>MOSTARDAS</v>
          </cell>
          <cell r="C708" t="str">
            <v>RS</v>
          </cell>
          <cell r="D708">
            <v>15188</v>
          </cell>
          <cell r="E708">
            <v>167215</v>
          </cell>
          <cell r="F708">
            <v>71914</v>
          </cell>
          <cell r="G708">
            <v>662131</v>
          </cell>
          <cell r="I708">
            <v>129030</v>
          </cell>
        </row>
        <row r="709">
          <cell r="A709">
            <v>354925</v>
          </cell>
          <cell r="B709" t="str">
            <v>SAO JOAO DE IRACEMA</v>
          </cell>
          <cell r="C709" t="str">
            <v>SP</v>
          </cell>
          <cell r="E709">
            <v>207925</v>
          </cell>
          <cell r="F709">
            <v>137</v>
          </cell>
          <cell r="G709">
            <v>182913</v>
          </cell>
          <cell r="H709">
            <v>1665</v>
          </cell>
        </row>
        <row r="710">
          <cell r="A710">
            <v>354060</v>
          </cell>
          <cell r="B710" t="str">
            <v>PORTO FELIZ</v>
          </cell>
          <cell r="C710" t="str">
            <v>SP</v>
          </cell>
          <cell r="D710">
            <v>1335</v>
          </cell>
          <cell r="E710">
            <v>105724</v>
          </cell>
          <cell r="F710">
            <v>5670</v>
          </cell>
          <cell r="G710">
            <v>97858</v>
          </cell>
          <cell r="H710">
            <v>11143</v>
          </cell>
          <cell r="I710">
            <v>275142</v>
          </cell>
        </row>
        <row r="711">
          <cell r="A711">
            <v>320370</v>
          </cell>
          <cell r="B711" t="str">
            <v>MUNIZ FREIRE</v>
          </cell>
          <cell r="C711" t="str">
            <v>ES</v>
          </cell>
          <cell r="D711">
            <v>171639</v>
          </cell>
          <cell r="E711">
            <v>510607</v>
          </cell>
          <cell r="F711">
            <v>227677</v>
          </cell>
          <cell r="G711">
            <v>446736</v>
          </cell>
        </row>
        <row r="712">
          <cell r="A712">
            <v>421950</v>
          </cell>
          <cell r="B712" t="str">
            <v>XANXERE</v>
          </cell>
          <cell r="C712" t="str">
            <v>SC</v>
          </cell>
          <cell r="D712">
            <v>980326</v>
          </cell>
          <cell r="E712">
            <v>6059883</v>
          </cell>
          <cell r="F712">
            <v>1286198</v>
          </cell>
          <cell r="G712">
            <v>6139761</v>
          </cell>
          <cell r="H712">
            <v>1201</v>
          </cell>
          <cell r="I712">
            <v>6302860</v>
          </cell>
        </row>
        <row r="713">
          <cell r="A713">
            <v>353920</v>
          </cell>
          <cell r="B713" t="str">
            <v>PIRAPOZINHO</v>
          </cell>
          <cell r="C713" t="str">
            <v>SP</v>
          </cell>
          <cell r="D713">
            <v>207380</v>
          </cell>
          <cell r="E713">
            <v>828996</v>
          </cell>
        </row>
        <row r="714">
          <cell r="A714">
            <v>355535</v>
          </cell>
          <cell r="B714" t="str">
            <v>UBARANA</v>
          </cell>
          <cell r="C714" t="str">
            <v>SP</v>
          </cell>
          <cell r="D714">
            <v>113212</v>
          </cell>
          <cell r="E714">
            <v>110815</v>
          </cell>
          <cell r="F714">
            <v>126310</v>
          </cell>
          <cell r="H714">
            <v>6036</v>
          </cell>
        </row>
        <row r="715">
          <cell r="A715">
            <v>330095</v>
          </cell>
          <cell r="B715" t="str">
            <v>COMENDADOR LEVY GASPARIAN</v>
          </cell>
          <cell r="C715" t="str">
            <v>RJ</v>
          </cell>
        </row>
        <row r="716">
          <cell r="A716">
            <v>320495</v>
          </cell>
          <cell r="B716" t="str">
            <v>SAO ROQUE DO CANAA</v>
          </cell>
          <cell r="C716" t="str">
            <v>ES</v>
          </cell>
        </row>
        <row r="717">
          <cell r="A717">
            <v>421880</v>
          </cell>
          <cell r="B717" t="str">
            <v>TURVO</v>
          </cell>
          <cell r="C717" t="str">
            <v>SC</v>
          </cell>
          <cell r="F717">
            <v>66951</v>
          </cell>
          <cell r="G717">
            <v>34071020</v>
          </cell>
          <cell r="H717">
            <v>35630</v>
          </cell>
          <cell r="I717">
            <v>33811995</v>
          </cell>
        </row>
        <row r="718">
          <cell r="A718">
            <v>420675</v>
          </cell>
          <cell r="B718" t="str">
            <v>IBIAM</v>
          </cell>
          <cell r="C718" t="str">
            <v>SC</v>
          </cell>
          <cell r="D718">
            <v>762</v>
          </cell>
          <cell r="E718">
            <v>244025</v>
          </cell>
          <cell r="F718">
            <v>8091</v>
          </cell>
          <cell r="G718">
            <v>244202</v>
          </cell>
          <cell r="I718">
            <v>234749</v>
          </cell>
        </row>
        <row r="719">
          <cell r="A719">
            <v>510269</v>
          </cell>
          <cell r="B719" t="str">
            <v>CANABRAVA DO NORTE</v>
          </cell>
          <cell r="C719" t="str">
            <v>MT</v>
          </cell>
          <cell r="F719">
            <v>2309</v>
          </cell>
          <cell r="G719">
            <v>327825</v>
          </cell>
        </row>
        <row r="720">
          <cell r="A720">
            <v>431240</v>
          </cell>
          <cell r="B720" t="str">
            <v>MONTENEGRO</v>
          </cell>
          <cell r="C720" t="str">
            <v>RS</v>
          </cell>
          <cell r="F720">
            <v>495210</v>
          </cell>
        </row>
        <row r="721">
          <cell r="A721">
            <v>431980</v>
          </cell>
          <cell r="B721" t="str">
            <v>SAO VICENTE DO SUL</v>
          </cell>
          <cell r="C721" t="str">
            <v>RS</v>
          </cell>
          <cell r="H721">
            <v>10319</v>
          </cell>
          <cell r="I721">
            <v>170264</v>
          </cell>
        </row>
        <row r="722">
          <cell r="A722">
            <v>431514</v>
          </cell>
          <cell r="B722" t="str">
            <v>PRESIDENTE LUCENA</v>
          </cell>
          <cell r="C722" t="str">
            <v>RS</v>
          </cell>
        </row>
        <row r="723">
          <cell r="A723">
            <v>320265</v>
          </cell>
          <cell r="B723" t="str">
            <v>IRUPI</v>
          </cell>
          <cell r="C723" t="str">
            <v>ES</v>
          </cell>
        </row>
        <row r="724">
          <cell r="A724">
            <v>430810</v>
          </cell>
          <cell r="B724" t="str">
            <v>FELIZ</v>
          </cell>
          <cell r="C724" t="str">
            <v>RS</v>
          </cell>
        </row>
        <row r="725">
          <cell r="A725">
            <v>431690</v>
          </cell>
          <cell r="B725" t="str">
            <v>SANTA MARIA</v>
          </cell>
          <cell r="C725" t="str">
            <v>RS</v>
          </cell>
          <cell r="I725">
            <v>98</v>
          </cell>
        </row>
        <row r="726">
          <cell r="A726">
            <v>500568</v>
          </cell>
          <cell r="B726" t="str">
            <v>MUNDO NOVO</v>
          </cell>
          <cell r="C726" t="str">
            <v>MS</v>
          </cell>
          <cell r="E726">
            <v>165008</v>
          </cell>
          <cell r="H726">
            <v>9391</v>
          </cell>
          <cell r="I726">
            <v>10111101</v>
          </cell>
        </row>
        <row r="727">
          <cell r="A727">
            <v>410060</v>
          </cell>
          <cell r="B727" t="str">
            <v>ALTO PARANA</v>
          </cell>
          <cell r="C727" t="str">
            <v>PR</v>
          </cell>
          <cell r="D727">
            <v>175561</v>
          </cell>
          <cell r="E727">
            <v>742297</v>
          </cell>
          <cell r="F727">
            <v>194477</v>
          </cell>
          <cell r="G727">
            <v>926949</v>
          </cell>
          <cell r="H727">
            <v>146585</v>
          </cell>
        </row>
        <row r="728">
          <cell r="A728">
            <v>431848</v>
          </cell>
          <cell r="B728" t="str">
            <v>SAO JOSE DO HORTENCIO</v>
          </cell>
          <cell r="C728" t="str">
            <v>RS</v>
          </cell>
          <cell r="D728">
            <v>14408</v>
          </cell>
          <cell r="E728">
            <v>628595</v>
          </cell>
        </row>
        <row r="729">
          <cell r="A729">
            <v>412260</v>
          </cell>
          <cell r="B729" t="str">
            <v>RONDON</v>
          </cell>
          <cell r="C729" t="str">
            <v>PR</v>
          </cell>
          <cell r="D729">
            <v>155</v>
          </cell>
          <cell r="E729">
            <v>332764</v>
          </cell>
          <cell r="F729">
            <v>301</v>
          </cell>
          <cell r="G729">
            <v>379794</v>
          </cell>
        </row>
        <row r="730">
          <cell r="A730">
            <v>432300</v>
          </cell>
          <cell r="B730" t="str">
            <v>VIAMAO</v>
          </cell>
          <cell r="C730" t="str">
            <v>RS</v>
          </cell>
          <cell r="D730">
            <v>2068038</v>
          </cell>
          <cell r="E730">
            <v>5666751</v>
          </cell>
          <cell r="F730">
            <v>2360008</v>
          </cell>
          <cell r="G730">
            <v>9983590</v>
          </cell>
          <cell r="H730">
            <v>1456618</v>
          </cell>
        </row>
        <row r="731">
          <cell r="A731">
            <v>420960</v>
          </cell>
          <cell r="B731" t="str">
            <v>LAURO MULLER</v>
          </cell>
          <cell r="C731" t="str">
            <v>SC</v>
          </cell>
          <cell r="D731">
            <v>175347</v>
          </cell>
          <cell r="E731">
            <v>639310</v>
          </cell>
          <cell r="F731">
            <v>234260</v>
          </cell>
          <cell r="G731">
            <v>725362</v>
          </cell>
          <cell r="H731">
            <v>212668</v>
          </cell>
        </row>
        <row r="732">
          <cell r="A732">
            <v>421110</v>
          </cell>
          <cell r="B732" t="str">
            <v>MONTE CASTELO</v>
          </cell>
          <cell r="C732" t="str">
            <v>SC</v>
          </cell>
          <cell r="D732">
            <v>24506</v>
          </cell>
          <cell r="E732">
            <v>529573</v>
          </cell>
          <cell r="F732">
            <v>31109</v>
          </cell>
          <cell r="G732">
            <v>575756</v>
          </cell>
          <cell r="H732">
            <v>54032</v>
          </cell>
        </row>
        <row r="733">
          <cell r="A733">
            <v>353660</v>
          </cell>
          <cell r="B733" t="str">
            <v>PAULO DE FARIA</v>
          </cell>
          <cell r="C733" t="str">
            <v>SP</v>
          </cell>
          <cell r="F733">
            <v>377</v>
          </cell>
          <cell r="G733">
            <v>492930</v>
          </cell>
          <cell r="H733">
            <v>6939</v>
          </cell>
          <cell r="I733">
            <v>2147062</v>
          </cell>
        </row>
        <row r="734">
          <cell r="A734">
            <v>320480</v>
          </cell>
          <cell r="B734" t="str">
            <v>SAO JOSE DO CALCADO</v>
          </cell>
          <cell r="C734" t="str">
            <v>ES</v>
          </cell>
          <cell r="G734">
            <v>27603</v>
          </cell>
        </row>
        <row r="735">
          <cell r="A735">
            <v>412796</v>
          </cell>
          <cell r="B735" t="str">
            <v>TURVO</v>
          </cell>
          <cell r="C735" t="str">
            <v>PR</v>
          </cell>
          <cell r="D735">
            <v>134319</v>
          </cell>
          <cell r="E735">
            <v>924274</v>
          </cell>
          <cell r="F735">
            <v>79956</v>
          </cell>
          <cell r="G735">
            <v>18517550</v>
          </cell>
          <cell r="H735">
            <v>108114</v>
          </cell>
          <cell r="I735">
            <v>24814087</v>
          </cell>
        </row>
        <row r="736">
          <cell r="A736">
            <v>420270</v>
          </cell>
          <cell r="B736" t="str">
            <v>BOTUVERA</v>
          </cell>
          <cell r="C736" t="str">
            <v>SC</v>
          </cell>
          <cell r="D736">
            <v>83785</v>
          </cell>
          <cell r="E736">
            <v>483622</v>
          </cell>
          <cell r="F736">
            <v>26801</v>
          </cell>
          <cell r="G736">
            <v>7847738</v>
          </cell>
          <cell r="H736">
            <v>85595</v>
          </cell>
          <cell r="I736">
            <v>16331620</v>
          </cell>
        </row>
        <row r="737">
          <cell r="A737">
            <v>510730</v>
          </cell>
          <cell r="B737" t="str">
            <v>SAO JOSE DO RIO CLARO</v>
          </cell>
          <cell r="C737" t="str">
            <v>MT</v>
          </cell>
          <cell r="D737">
            <v>90506</v>
          </cell>
          <cell r="E737">
            <v>135625</v>
          </cell>
          <cell r="F737">
            <v>80949</v>
          </cell>
          <cell r="G737">
            <v>117116</v>
          </cell>
          <cell r="H737">
            <v>78772</v>
          </cell>
        </row>
        <row r="738">
          <cell r="A738">
            <v>430520</v>
          </cell>
          <cell r="B738" t="str">
            <v>CERRO LARGO</v>
          </cell>
          <cell r="C738" t="str">
            <v>RS</v>
          </cell>
          <cell r="D738">
            <v>27931</v>
          </cell>
          <cell r="E738">
            <v>718737</v>
          </cell>
          <cell r="F738">
            <v>3620</v>
          </cell>
          <cell r="G738">
            <v>605141</v>
          </cell>
        </row>
        <row r="739">
          <cell r="A739">
            <v>430880</v>
          </cell>
          <cell r="B739" t="str">
            <v>GENERAL CAMARA</v>
          </cell>
          <cell r="C739" t="str">
            <v>RS</v>
          </cell>
          <cell r="D739">
            <v>32389</v>
          </cell>
          <cell r="E739">
            <v>390393</v>
          </cell>
          <cell r="G739">
            <v>343010</v>
          </cell>
          <cell r="H739">
            <v>1322</v>
          </cell>
          <cell r="I739">
            <v>295412</v>
          </cell>
        </row>
        <row r="740">
          <cell r="A740">
            <v>411880</v>
          </cell>
          <cell r="B740" t="str">
            <v>PEABIRU</v>
          </cell>
          <cell r="C740" t="str">
            <v>PR</v>
          </cell>
          <cell r="D740">
            <v>33812</v>
          </cell>
          <cell r="E740">
            <v>1007225</v>
          </cell>
          <cell r="F740">
            <v>33389</v>
          </cell>
          <cell r="G740">
            <v>1144216</v>
          </cell>
        </row>
        <row r="741">
          <cell r="A741">
            <v>421545</v>
          </cell>
          <cell r="B741" t="str">
            <v>SANGAO</v>
          </cell>
          <cell r="C741" t="str">
            <v>SC</v>
          </cell>
          <cell r="D741">
            <v>32321</v>
          </cell>
          <cell r="E741">
            <v>118808</v>
          </cell>
          <cell r="F741">
            <v>184651</v>
          </cell>
          <cell r="G741">
            <v>131127</v>
          </cell>
          <cell r="H741">
            <v>91659</v>
          </cell>
        </row>
        <row r="742">
          <cell r="A742">
            <v>353680</v>
          </cell>
          <cell r="B742" t="str">
            <v>PEDRA BELA</v>
          </cell>
          <cell r="C742" t="str">
            <v>SP</v>
          </cell>
          <cell r="D742">
            <v>1209</v>
          </cell>
          <cell r="E742">
            <v>344202</v>
          </cell>
          <cell r="F742">
            <v>15341</v>
          </cell>
          <cell r="G742">
            <v>311011</v>
          </cell>
          <cell r="H742">
            <v>1100</v>
          </cell>
        </row>
        <row r="743">
          <cell r="A743">
            <v>411130</v>
          </cell>
          <cell r="B743" t="str">
            <v>ITAUNA DO SUL</v>
          </cell>
          <cell r="C743" t="str">
            <v>PR</v>
          </cell>
          <cell r="D743">
            <v>883</v>
          </cell>
          <cell r="E743">
            <v>101169</v>
          </cell>
          <cell r="F743">
            <v>891</v>
          </cell>
          <cell r="G743">
            <v>106007</v>
          </cell>
        </row>
        <row r="744">
          <cell r="A744">
            <v>410210</v>
          </cell>
          <cell r="B744" t="str">
            <v>ASTORGA</v>
          </cell>
          <cell r="C744" t="str">
            <v>PR</v>
          </cell>
          <cell r="F744">
            <v>228883</v>
          </cell>
          <cell r="G744">
            <v>2793979</v>
          </cell>
          <cell r="H744">
            <v>89190</v>
          </cell>
          <cell r="I744">
            <v>17239803</v>
          </cell>
        </row>
        <row r="745">
          <cell r="A745">
            <v>420590</v>
          </cell>
          <cell r="B745" t="str">
            <v>GASPAR</v>
          </cell>
          <cell r="C745" t="str">
            <v>SC</v>
          </cell>
          <cell r="E745">
            <v>2777769</v>
          </cell>
        </row>
        <row r="746">
          <cell r="A746">
            <v>420570</v>
          </cell>
          <cell r="B746" t="str">
            <v>GAROPABA</v>
          </cell>
          <cell r="C746" t="str">
            <v>SC</v>
          </cell>
          <cell r="D746">
            <v>5195</v>
          </cell>
          <cell r="E746">
            <v>251635</v>
          </cell>
          <cell r="F746">
            <v>3200</v>
          </cell>
          <cell r="G746">
            <v>89566</v>
          </cell>
          <cell r="H746">
            <v>1261</v>
          </cell>
        </row>
        <row r="747">
          <cell r="A747">
            <v>350690</v>
          </cell>
          <cell r="B747" t="str">
            <v>BOFETE</v>
          </cell>
          <cell r="C747" t="str">
            <v>SP</v>
          </cell>
          <cell r="D747">
            <v>1211</v>
          </cell>
          <cell r="E747">
            <v>116675</v>
          </cell>
        </row>
        <row r="748">
          <cell r="A748">
            <v>431973</v>
          </cell>
          <cell r="B748" t="str">
            <v>SAO VALERIO DO SUL</v>
          </cell>
          <cell r="C748" t="str">
            <v>RS</v>
          </cell>
          <cell r="D748">
            <v>63331</v>
          </cell>
          <cell r="E748">
            <v>704871</v>
          </cell>
          <cell r="F748">
            <v>56129</v>
          </cell>
          <cell r="G748">
            <v>797177</v>
          </cell>
        </row>
        <row r="749">
          <cell r="A749">
            <v>430513</v>
          </cell>
          <cell r="B749" t="str">
            <v>CERRO BRANCO</v>
          </cell>
          <cell r="C749" t="str">
            <v>RS</v>
          </cell>
          <cell r="D749">
            <v>536</v>
          </cell>
          <cell r="E749">
            <v>530083</v>
          </cell>
          <cell r="F749">
            <v>4250</v>
          </cell>
          <cell r="G749">
            <v>651204</v>
          </cell>
          <cell r="H749">
            <v>90</v>
          </cell>
          <cell r="I749">
            <v>3247301</v>
          </cell>
        </row>
        <row r="750">
          <cell r="A750">
            <v>431275</v>
          </cell>
          <cell r="B750" t="str">
            <v>NOVA ALVORADA</v>
          </cell>
          <cell r="C750" t="str">
            <v>RS</v>
          </cell>
        </row>
        <row r="751">
          <cell r="A751">
            <v>412690</v>
          </cell>
          <cell r="B751" t="str">
            <v>TAPIRA</v>
          </cell>
          <cell r="C751" t="str">
            <v>PR</v>
          </cell>
          <cell r="E751">
            <v>63958</v>
          </cell>
          <cell r="G751">
            <v>1616471</v>
          </cell>
          <cell r="I751">
            <v>1679523</v>
          </cell>
        </row>
        <row r="752">
          <cell r="A752">
            <v>110149</v>
          </cell>
          <cell r="B752" t="str">
            <v>SAO FRANCISCO DO GUAPORE</v>
          </cell>
          <cell r="C752" t="str">
            <v>RO</v>
          </cell>
          <cell r="E752">
            <v>27358</v>
          </cell>
          <cell r="G752">
            <v>59730</v>
          </cell>
          <cell r="I752">
            <v>50222</v>
          </cell>
        </row>
        <row r="753">
          <cell r="A753">
            <v>432145</v>
          </cell>
          <cell r="B753" t="str">
            <v>TEUTONIA</v>
          </cell>
          <cell r="C753" t="str">
            <v>RS</v>
          </cell>
          <cell r="F753">
            <v>962</v>
          </cell>
          <cell r="G753">
            <v>19107</v>
          </cell>
          <cell r="H753">
            <v>1278</v>
          </cell>
          <cell r="I753">
            <v>7832639</v>
          </cell>
        </row>
        <row r="754">
          <cell r="A754">
            <v>351495</v>
          </cell>
          <cell r="B754" t="str">
            <v>EMBAUBA</v>
          </cell>
          <cell r="C754" t="str">
            <v>SP</v>
          </cell>
          <cell r="D754">
            <v>2240</v>
          </cell>
          <cell r="E754">
            <v>107022</v>
          </cell>
          <cell r="G754">
            <v>1255928</v>
          </cell>
          <cell r="H754">
            <v>1360</v>
          </cell>
          <cell r="I754">
            <v>1034616</v>
          </cell>
        </row>
        <row r="755">
          <cell r="A755">
            <v>260740</v>
          </cell>
          <cell r="B755" t="str">
            <v>ITACURUBA</v>
          </cell>
          <cell r="C755" t="str">
            <v>PE</v>
          </cell>
          <cell r="D755">
            <v>29077</v>
          </cell>
          <cell r="F755">
            <v>5047</v>
          </cell>
        </row>
        <row r="756">
          <cell r="A756">
            <v>421895</v>
          </cell>
          <cell r="B756" t="str">
            <v>URUPEMA</v>
          </cell>
          <cell r="C756" t="str">
            <v>SC</v>
          </cell>
          <cell r="D756">
            <v>1655</v>
          </cell>
          <cell r="E756">
            <v>115186</v>
          </cell>
          <cell r="F756">
            <v>1708</v>
          </cell>
          <cell r="G756">
            <v>2773987</v>
          </cell>
          <cell r="H756">
            <v>391</v>
          </cell>
          <cell r="I756">
            <v>2560663</v>
          </cell>
        </row>
        <row r="757">
          <cell r="A757">
            <v>430910</v>
          </cell>
          <cell r="B757" t="str">
            <v>GRAMADO</v>
          </cell>
          <cell r="C757" t="str">
            <v>RS</v>
          </cell>
          <cell r="F757">
            <v>823165</v>
          </cell>
          <cell r="G757">
            <v>3495627</v>
          </cell>
          <cell r="H757">
            <v>341695</v>
          </cell>
          <cell r="I757">
            <v>12060</v>
          </cell>
        </row>
        <row r="758">
          <cell r="A758">
            <v>410880</v>
          </cell>
          <cell r="B758" t="str">
            <v>GUAIRA</v>
          </cell>
          <cell r="C758" t="str">
            <v>PR</v>
          </cell>
          <cell r="H758">
            <v>2</v>
          </cell>
          <cell r="I758">
            <v>777050</v>
          </cell>
        </row>
        <row r="759">
          <cell r="A759">
            <v>354220</v>
          </cell>
          <cell r="B759" t="str">
            <v>RANCHARIA</v>
          </cell>
          <cell r="C759" t="str">
            <v>SP</v>
          </cell>
          <cell r="H759">
            <v>66502</v>
          </cell>
          <cell r="I759">
            <v>4545961</v>
          </cell>
        </row>
        <row r="760">
          <cell r="A760">
            <v>430865</v>
          </cell>
          <cell r="B760" t="str">
            <v>GARRUCHOS</v>
          </cell>
          <cell r="C760" t="str">
            <v>RS</v>
          </cell>
          <cell r="E760">
            <v>655937</v>
          </cell>
          <cell r="G760">
            <v>577379</v>
          </cell>
          <cell r="I760">
            <v>1073960</v>
          </cell>
        </row>
        <row r="761">
          <cell r="A761">
            <v>432220</v>
          </cell>
          <cell r="B761" t="str">
            <v>TUPANCIRETA</v>
          </cell>
          <cell r="C761" t="str">
            <v>RS</v>
          </cell>
          <cell r="D761">
            <v>11504</v>
          </cell>
          <cell r="E761">
            <v>375278</v>
          </cell>
          <cell r="F761">
            <v>11338</v>
          </cell>
          <cell r="G761">
            <v>335951</v>
          </cell>
          <cell r="H761">
            <v>3054</v>
          </cell>
        </row>
        <row r="762">
          <cell r="A762">
            <v>430781</v>
          </cell>
          <cell r="B762" t="str">
            <v>ESTRELA VELHA</v>
          </cell>
          <cell r="C762" t="str">
            <v>RS</v>
          </cell>
          <cell r="D762">
            <v>18016</v>
          </cell>
          <cell r="E762">
            <v>2920723</v>
          </cell>
          <cell r="H762">
            <v>159</v>
          </cell>
          <cell r="I762">
            <v>9518355</v>
          </cell>
        </row>
        <row r="763">
          <cell r="A763">
            <v>421000</v>
          </cell>
          <cell r="B763" t="str">
            <v>LUIZ ALVES</v>
          </cell>
          <cell r="C763" t="str">
            <v>SC</v>
          </cell>
          <cell r="D763">
            <v>237646</v>
          </cell>
          <cell r="E763">
            <v>1186449</v>
          </cell>
          <cell r="F763">
            <v>303404</v>
          </cell>
          <cell r="G763">
            <v>1720772</v>
          </cell>
          <cell r="H763">
            <v>250833</v>
          </cell>
        </row>
        <row r="764">
          <cell r="A764">
            <v>421010</v>
          </cell>
          <cell r="B764" t="str">
            <v>MAFRA</v>
          </cell>
          <cell r="C764" t="str">
            <v>SC</v>
          </cell>
          <cell r="D764">
            <v>572837</v>
          </cell>
          <cell r="E764">
            <v>1663238</v>
          </cell>
          <cell r="F764">
            <v>487988</v>
          </cell>
          <cell r="G764">
            <v>1615740</v>
          </cell>
          <cell r="H764">
            <v>449678</v>
          </cell>
        </row>
        <row r="765">
          <cell r="A765">
            <v>432230</v>
          </cell>
          <cell r="B765" t="str">
            <v>TUPARENDI</v>
          </cell>
          <cell r="C765" t="str">
            <v>RS</v>
          </cell>
          <cell r="D765">
            <v>3673</v>
          </cell>
          <cell r="E765">
            <v>579888</v>
          </cell>
        </row>
        <row r="766">
          <cell r="A766">
            <v>291080</v>
          </cell>
          <cell r="B766" t="str">
            <v>FEIRA DE SANTANA</v>
          </cell>
          <cell r="C766" t="str">
            <v>BA</v>
          </cell>
          <cell r="D766">
            <v>2422723</v>
          </cell>
          <cell r="F766">
            <v>647581</v>
          </cell>
          <cell r="G766">
            <v>552738743</v>
          </cell>
        </row>
        <row r="767">
          <cell r="A767">
            <v>410260</v>
          </cell>
          <cell r="B767" t="str">
            <v>BARRACAO</v>
          </cell>
          <cell r="C767" t="str">
            <v>PR</v>
          </cell>
          <cell r="D767">
            <v>3140</v>
          </cell>
          <cell r="E767">
            <v>1726452</v>
          </cell>
          <cell r="F767">
            <v>9004</v>
          </cell>
          <cell r="G767">
            <v>19262440</v>
          </cell>
          <cell r="H767">
            <v>3849</v>
          </cell>
          <cell r="I767">
            <v>18896193</v>
          </cell>
        </row>
        <row r="768">
          <cell r="A768">
            <v>420230</v>
          </cell>
          <cell r="B768" t="str">
            <v>BIGUACU</v>
          </cell>
          <cell r="C768" t="str">
            <v>SC</v>
          </cell>
          <cell r="D768">
            <v>1484597</v>
          </cell>
          <cell r="E768">
            <v>7645105</v>
          </cell>
          <cell r="H768">
            <v>30231739</v>
          </cell>
          <cell r="I768">
            <v>136958575</v>
          </cell>
        </row>
        <row r="769">
          <cell r="A769">
            <v>431170</v>
          </cell>
          <cell r="B769" t="str">
            <v>MACHADINHO</v>
          </cell>
          <cell r="C769" t="str">
            <v>RS</v>
          </cell>
          <cell r="D769">
            <v>70326</v>
          </cell>
          <cell r="E769">
            <v>578456</v>
          </cell>
          <cell r="F769">
            <v>48572</v>
          </cell>
          <cell r="G769">
            <v>753217</v>
          </cell>
          <cell r="H769">
            <v>438</v>
          </cell>
          <cell r="I769">
            <v>1376386</v>
          </cell>
        </row>
        <row r="770">
          <cell r="A770">
            <v>421040</v>
          </cell>
          <cell r="B770" t="str">
            <v>MARACAJA</v>
          </cell>
          <cell r="C770" t="str">
            <v>SC</v>
          </cell>
          <cell r="D770">
            <v>1751</v>
          </cell>
          <cell r="E770">
            <v>318258</v>
          </cell>
          <cell r="F770">
            <v>4184</v>
          </cell>
          <cell r="G770">
            <v>90013</v>
          </cell>
          <cell r="H770">
            <v>3376</v>
          </cell>
        </row>
        <row r="771">
          <cell r="A771">
            <v>410965</v>
          </cell>
          <cell r="B771" t="str">
            <v>HONORIO SERPA</v>
          </cell>
          <cell r="C771" t="str">
            <v>PR</v>
          </cell>
          <cell r="D771">
            <v>11862</v>
          </cell>
          <cell r="E771">
            <v>191248</v>
          </cell>
          <cell r="H771">
            <v>1875</v>
          </cell>
          <cell r="I771">
            <v>3041299</v>
          </cell>
        </row>
        <row r="772">
          <cell r="A772">
            <v>412730</v>
          </cell>
          <cell r="B772" t="str">
            <v>TERRA RICA</v>
          </cell>
          <cell r="C772" t="str">
            <v>PR</v>
          </cell>
          <cell r="D772">
            <v>132963</v>
          </cell>
          <cell r="E772">
            <v>1331235</v>
          </cell>
          <cell r="F772">
            <v>72808</v>
          </cell>
          <cell r="G772">
            <v>1336378</v>
          </cell>
        </row>
        <row r="773">
          <cell r="A773">
            <v>432140</v>
          </cell>
          <cell r="B773" t="str">
            <v>TENENTE PORTELA</v>
          </cell>
          <cell r="C773" t="str">
            <v>RS</v>
          </cell>
          <cell r="D773">
            <v>8522</v>
          </cell>
          <cell r="E773">
            <v>1284414</v>
          </cell>
          <cell r="F773">
            <v>28105</v>
          </cell>
          <cell r="G773">
            <v>1086907</v>
          </cell>
          <cell r="H773">
            <v>83198</v>
          </cell>
        </row>
        <row r="774">
          <cell r="A774">
            <v>291610</v>
          </cell>
          <cell r="B774" t="str">
            <v>ITAPARICA</v>
          </cell>
          <cell r="C774" t="str">
            <v>BA</v>
          </cell>
        </row>
        <row r="775">
          <cell r="A775">
            <v>411605</v>
          </cell>
          <cell r="B775" t="str">
            <v>MISSAL</v>
          </cell>
          <cell r="C775" t="str">
            <v>PR</v>
          </cell>
        </row>
        <row r="776">
          <cell r="A776">
            <v>410910</v>
          </cell>
          <cell r="B776" t="str">
            <v>GUAPOREMA</v>
          </cell>
          <cell r="C776" t="str">
            <v>PR</v>
          </cell>
          <cell r="D776">
            <v>1004</v>
          </cell>
          <cell r="E776">
            <v>354037</v>
          </cell>
          <cell r="F776">
            <v>473</v>
          </cell>
          <cell r="G776">
            <v>349716</v>
          </cell>
        </row>
        <row r="777">
          <cell r="A777">
            <v>410754</v>
          </cell>
          <cell r="B777" t="str">
            <v>ESPIGAO ALTO DO IGUACU</v>
          </cell>
          <cell r="C777" t="str">
            <v>PR</v>
          </cell>
          <cell r="F777">
            <v>880</v>
          </cell>
          <cell r="G777">
            <v>5276259</v>
          </cell>
          <cell r="H777">
            <v>354</v>
          </cell>
          <cell r="I777">
            <v>4819075</v>
          </cell>
        </row>
        <row r="778">
          <cell r="A778">
            <v>430087</v>
          </cell>
          <cell r="B778" t="str">
            <v>ARARICA</v>
          </cell>
          <cell r="C778" t="str">
            <v>RS</v>
          </cell>
          <cell r="F778">
            <v>188</v>
          </cell>
          <cell r="G778">
            <v>181146</v>
          </cell>
        </row>
        <row r="779">
          <cell r="A779">
            <v>430220</v>
          </cell>
          <cell r="B779" t="str">
            <v>BOA VISTA DO BURICA</v>
          </cell>
          <cell r="C779" t="str">
            <v>RS</v>
          </cell>
          <cell r="D779">
            <v>2100</v>
          </cell>
          <cell r="E779">
            <v>471356</v>
          </cell>
          <cell r="F779">
            <v>398</v>
          </cell>
          <cell r="G779">
            <v>399862</v>
          </cell>
        </row>
        <row r="780">
          <cell r="A780">
            <v>430700</v>
          </cell>
          <cell r="B780" t="str">
            <v>ERECHIM</v>
          </cell>
          <cell r="C780" t="str">
            <v>RS</v>
          </cell>
          <cell r="D780">
            <v>27887</v>
          </cell>
          <cell r="E780">
            <v>1222882</v>
          </cell>
          <cell r="F780">
            <v>46046</v>
          </cell>
          <cell r="G780">
            <v>1657922</v>
          </cell>
          <cell r="I780">
            <v>2354896</v>
          </cell>
        </row>
        <row r="781">
          <cell r="A781">
            <v>352590</v>
          </cell>
          <cell r="B781" t="str">
            <v>JUNDIAI</v>
          </cell>
          <cell r="C781" t="str">
            <v>SP</v>
          </cell>
          <cell r="D781">
            <v>1837174</v>
          </cell>
          <cell r="F781">
            <v>4694159</v>
          </cell>
          <cell r="G781">
            <v>383147120</v>
          </cell>
          <cell r="H781">
            <v>8784073</v>
          </cell>
          <cell r="I781">
            <v>948226306</v>
          </cell>
        </row>
        <row r="782">
          <cell r="A782">
            <v>352960</v>
          </cell>
          <cell r="B782" t="str">
            <v>MERIDIANO</v>
          </cell>
          <cell r="C782" t="str">
            <v>SP</v>
          </cell>
          <cell r="D782">
            <v>366</v>
          </cell>
          <cell r="E782">
            <v>162832</v>
          </cell>
          <cell r="F782">
            <v>434</v>
          </cell>
          <cell r="G782">
            <v>2396748</v>
          </cell>
          <cell r="H782">
            <v>452</v>
          </cell>
          <cell r="I782">
            <v>2726799</v>
          </cell>
        </row>
        <row r="783">
          <cell r="A783">
            <v>510350</v>
          </cell>
          <cell r="B783" t="str">
            <v>DIAMANTINO</v>
          </cell>
          <cell r="C783" t="str">
            <v>MT</v>
          </cell>
          <cell r="D783">
            <v>5028</v>
          </cell>
          <cell r="E783">
            <v>204788</v>
          </cell>
          <cell r="F783">
            <v>105586</v>
          </cell>
          <cell r="G783">
            <v>1614017</v>
          </cell>
          <cell r="I783">
            <v>1359048</v>
          </cell>
        </row>
        <row r="784">
          <cell r="A784">
            <v>510268</v>
          </cell>
          <cell r="B784" t="str">
            <v>CAMPOS DE JULIO</v>
          </cell>
          <cell r="C784" t="str">
            <v>MT</v>
          </cell>
          <cell r="D784">
            <v>84261</v>
          </cell>
          <cell r="F784">
            <v>74997</v>
          </cell>
          <cell r="G784">
            <v>1433632</v>
          </cell>
          <cell r="I784">
            <v>460954</v>
          </cell>
        </row>
        <row r="785">
          <cell r="A785">
            <v>421400</v>
          </cell>
          <cell r="B785" t="str">
            <v>PRESIDENTE GETULIO</v>
          </cell>
          <cell r="C785" t="str">
            <v>SC</v>
          </cell>
          <cell r="F785">
            <v>2555</v>
          </cell>
          <cell r="H785">
            <v>8854</v>
          </cell>
        </row>
        <row r="786">
          <cell r="A786">
            <v>411330</v>
          </cell>
          <cell r="B786" t="str">
            <v>LARANJEIRAS DO SUL</v>
          </cell>
          <cell r="C786" t="str">
            <v>PR</v>
          </cell>
          <cell r="F786">
            <v>38189</v>
          </cell>
          <cell r="G786">
            <v>3161207</v>
          </cell>
          <cell r="H786">
            <v>228058</v>
          </cell>
          <cell r="I786">
            <v>32896199</v>
          </cell>
        </row>
        <row r="787">
          <cell r="A787">
            <v>430300</v>
          </cell>
          <cell r="B787" t="str">
            <v>CACHOEIRA DO SUL</v>
          </cell>
          <cell r="C787" t="str">
            <v>RS</v>
          </cell>
          <cell r="H787">
            <v>113</v>
          </cell>
          <cell r="I787">
            <v>2338434</v>
          </cell>
        </row>
        <row r="788">
          <cell r="A788">
            <v>431308</v>
          </cell>
          <cell r="B788" t="str">
            <v>NOVA PADUA</v>
          </cell>
          <cell r="C788" t="str">
            <v>RS</v>
          </cell>
          <cell r="E788">
            <v>558</v>
          </cell>
          <cell r="G788">
            <v>774</v>
          </cell>
        </row>
        <row r="789">
          <cell r="A789">
            <v>510627</v>
          </cell>
          <cell r="B789" t="str">
            <v>NOVO HORIZONTE DO NORTE</v>
          </cell>
          <cell r="C789" t="str">
            <v>MT</v>
          </cell>
          <cell r="E789">
            <v>366644</v>
          </cell>
        </row>
        <row r="790">
          <cell r="A790">
            <v>352070</v>
          </cell>
          <cell r="B790" t="str">
            <v>INDIAPORA</v>
          </cell>
          <cell r="C790" t="str">
            <v>SP</v>
          </cell>
          <cell r="G790">
            <v>141144</v>
          </cell>
        </row>
        <row r="791">
          <cell r="A791">
            <v>320180</v>
          </cell>
          <cell r="B791" t="str">
            <v>DIVINO DE SAO LOURENCO</v>
          </cell>
          <cell r="C791" t="str">
            <v>ES</v>
          </cell>
        </row>
        <row r="792">
          <cell r="A792">
            <v>432254</v>
          </cell>
          <cell r="B792" t="str">
            <v>VALE REAL</v>
          </cell>
          <cell r="C792" t="str">
            <v>RS</v>
          </cell>
          <cell r="D792">
            <v>4863</v>
          </cell>
          <cell r="E792">
            <v>1044780</v>
          </cell>
          <cell r="F792">
            <v>33877</v>
          </cell>
          <cell r="G792">
            <v>1668950</v>
          </cell>
          <cell r="H792">
            <v>13810</v>
          </cell>
          <cell r="I792">
            <v>711823</v>
          </cell>
        </row>
        <row r="793">
          <cell r="A793">
            <v>430140</v>
          </cell>
          <cell r="B793" t="str">
            <v>ARVOREZINHA</v>
          </cell>
          <cell r="C793" t="str">
            <v>RS</v>
          </cell>
          <cell r="D793">
            <v>206598</v>
          </cell>
          <cell r="E793">
            <v>453394</v>
          </cell>
          <cell r="F793">
            <v>74541</v>
          </cell>
          <cell r="G793">
            <v>436127</v>
          </cell>
          <cell r="H793">
            <v>34683</v>
          </cell>
          <cell r="I793">
            <v>697440</v>
          </cell>
        </row>
        <row r="794">
          <cell r="A794">
            <v>430820</v>
          </cell>
          <cell r="B794" t="str">
            <v>FLORES DA CUNHA</v>
          </cell>
          <cell r="C794" t="str">
            <v>RS</v>
          </cell>
          <cell r="D794">
            <v>846782</v>
          </cell>
          <cell r="E794">
            <v>2413410</v>
          </cell>
          <cell r="F794">
            <v>560127</v>
          </cell>
          <cell r="G794">
            <v>897874</v>
          </cell>
        </row>
        <row r="795">
          <cell r="A795">
            <v>411760</v>
          </cell>
          <cell r="B795" t="str">
            <v>PALMAS</v>
          </cell>
          <cell r="C795" t="str">
            <v>PR</v>
          </cell>
          <cell r="D795">
            <v>500663</v>
          </cell>
          <cell r="E795">
            <v>1201281</v>
          </cell>
          <cell r="F795">
            <v>336412</v>
          </cell>
          <cell r="G795">
            <v>11800978</v>
          </cell>
          <cell r="H795">
            <v>376159</v>
          </cell>
          <cell r="I795">
            <v>27724083</v>
          </cell>
        </row>
        <row r="796">
          <cell r="A796">
            <v>411585</v>
          </cell>
          <cell r="B796" t="str">
            <v>MERCEDES</v>
          </cell>
          <cell r="C796" t="str">
            <v>PR</v>
          </cell>
          <cell r="D796">
            <v>5863</v>
          </cell>
          <cell r="E796">
            <v>424274</v>
          </cell>
          <cell r="F796">
            <v>3211</v>
          </cell>
          <cell r="G796">
            <v>359670</v>
          </cell>
          <cell r="H796">
            <v>0</v>
          </cell>
          <cell r="I796">
            <v>4741176</v>
          </cell>
        </row>
        <row r="797">
          <cell r="A797">
            <v>432240</v>
          </cell>
          <cell r="B797" t="str">
            <v>URUGUAIANA</v>
          </cell>
          <cell r="C797" t="str">
            <v>RS</v>
          </cell>
          <cell r="D797">
            <v>453986</v>
          </cell>
          <cell r="E797">
            <v>2045432</v>
          </cell>
          <cell r="F797">
            <v>661165</v>
          </cell>
          <cell r="G797">
            <v>2484653</v>
          </cell>
          <cell r="H797">
            <v>466886</v>
          </cell>
        </row>
        <row r="798">
          <cell r="A798">
            <v>353520</v>
          </cell>
          <cell r="B798" t="str">
            <v>PALMEIRA D'OESTE</v>
          </cell>
          <cell r="C798" t="str">
            <v>SP</v>
          </cell>
          <cell r="D798">
            <v>419614</v>
          </cell>
          <cell r="E798">
            <v>902989</v>
          </cell>
        </row>
        <row r="799">
          <cell r="A799">
            <v>430890</v>
          </cell>
          <cell r="B799" t="str">
            <v>GETULIO VARGAS</v>
          </cell>
          <cell r="C799" t="str">
            <v>RS</v>
          </cell>
          <cell r="D799">
            <v>385618</v>
          </cell>
          <cell r="E799">
            <v>720371</v>
          </cell>
          <cell r="F799">
            <v>95219</v>
          </cell>
          <cell r="G799">
            <v>651335</v>
          </cell>
          <cell r="H799">
            <v>189805</v>
          </cell>
          <cell r="I799">
            <v>2305068</v>
          </cell>
        </row>
        <row r="800">
          <cell r="A800">
            <v>352880</v>
          </cell>
          <cell r="B800" t="str">
            <v>MARACAI</v>
          </cell>
          <cell r="C800" t="str">
            <v>SP</v>
          </cell>
          <cell r="D800">
            <v>225258</v>
          </cell>
          <cell r="E800">
            <v>673375</v>
          </cell>
        </row>
        <row r="801">
          <cell r="A801">
            <v>351900</v>
          </cell>
          <cell r="B801" t="str">
            <v>HERCULANDIA</v>
          </cell>
          <cell r="C801" t="str">
            <v>SP</v>
          </cell>
          <cell r="D801">
            <v>219767</v>
          </cell>
        </row>
        <row r="802">
          <cell r="A802">
            <v>430512</v>
          </cell>
          <cell r="B802" t="str">
            <v>CERRITO</v>
          </cell>
          <cell r="C802" t="str">
            <v>RS</v>
          </cell>
          <cell r="D802">
            <v>379</v>
          </cell>
          <cell r="E802">
            <v>98145</v>
          </cell>
          <cell r="F802">
            <v>1022</v>
          </cell>
          <cell r="G802">
            <v>129075</v>
          </cell>
          <cell r="H802">
            <v>522</v>
          </cell>
        </row>
        <row r="803">
          <cell r="A803">
            <v>353810</v>
          </cell>
          <cell r="B803" t="str">
            <v>PINDORAMA</v>
          </cell>
          <cell r="C803" t="str">
            <v>SP</v>
          </cell>
          <cell r="D803">
            <v>254047</v>
          </cell>
          <cell r="E803">
            <v>772696</v>
          </cell>
          <cell r="F803">
            <v>266524</v>
          </cell>
          <cell r="G803">
            <v>660575</v>
          </cell>
        </row>
        <row r="804">
          <cell r="A804">
            <v>420720</v>
          </cell>
          <cell r="B804" t="str">
            <v>IMARUI</v>
          </cell>
          <cell r="C804" t="str">
            <v>SC</v>
          </cell>
          <cell r="D804">
            <v>927</v>
          </cell>
          <cell r="E804">
            <v>284823</v>
          </cell>
          <cell r="F804">
            <v>4576</v>
          </cell>
          <cell r="G804">
            <v>4319089</v>
          </cell>
          <cell r="H804">
            <v>4181878</v>
          </cell>
        </row>
        <row r="805">
          <cell r="A805">
            <v>353100</v>
          </cell>
          <cell r="B805" t="str">
            <v>MONCOES</v>
          </cell>
          <cell r="C805" t="str">
            <v>SP</v>
          </cell>
        </row>
        <row r="806">
          <cell r="A806">
            <v>430544</v>
          </cell>
          <cell r="B806" t="str">
            <v>CHUVISCA</v>
          </cell>
          <cell r="C806" t="str">
            <v>RS</v>
          </cell>
          <cell r="D806">
            <v>1986</v>
          </cell>
          <cell r="E806">
            <v>497407</v>
          </cell>
          <cell r="F806">
            <v>388</v>
          </cell>
          <cell r="G806">
            <v>460811</v>
          </cell>
        </row>
        <row r="807">
          <cell r="A807">
            <v>421185</v>
          </cell>
          <cell r="B807" t="str">
            <v>OURO VERDE</v>
          </cell>
          <cell r="C807" t="str">
            <v>SC</v>
          </cell>
          <cell r="D807">
            <v>21</v>
          </cell>
          <cell r="E807">
            <v>64116</v>
          </cell>
          <cell r="F807">
            <v>4</v>
          </cell>
          <cell r="G807">
            <v>309286</v>
          </cell>
          <cell r="H807">
            <v>2148</v>
          </cell>
          <cell r="I807">
            <v>1387771</v>
          </cell>
        </row>
        <row r="808">
          <cell r="A808">
            <v>500440</v>
          </cell>
          <cell r="B808" t="str">
            <v>INOCENCIA</v>
          </cell>
          <cell r="C808" t="str">
            <v>MS</v>
          </cell>
          <cell r="H808">
            <v>15233</v>
          </cell>
          <cell r="I808">
            <v>2609057</v>
          </cell>
        </row>
        <row r="809">
          <cell r="A809">
            <v>410690</v>
          </cell>
          <cell r="B809" t="str">
            <v>CURITIBA</v>
          </cell>
          <cell r="C809" t="str">
            <v>PR</v>
          </cell>
        </row>
        <row r="810">
          <cell r="A810">
            <v>320490</v>
          </cell>
          <cell r="B810" t="str">
            <v>SAO MATEUS</v>
          </cell>
          <cell r="C810" t="str">
            <v>ES</v>
          </cell>
        </row>
        <row r="811">
          <cell r="A811">
            <v>431150</v>
          </cell>
          <cell r="B811" t="str">
            <v>LAVRAS DO SUL</v>
          </cell>
          <cell r="C811" t="str">
            <v>RS</v>
          </cell>
          <cell r="E811">
            <v>149907</v>
          </cell>
          <cell r="G811">
            <v>148616</v>
          </cell>
        </row>
        <row r="812">
          <cell r="A812">
            <v>320350</v>
          </cell>
          <cell r="B812" t="str">
            <v>MONTANHA</v>
          </cell>
          <cell r="C812" t="str">
            <v>ES</v>
          </cell>
        </row>
        <row r="813">
          <cell r="A813">
            <v>410850</v>
          </cell>
          <cell r="B813" t="str">
            <v>GENERAL CARNEIRO</v>
          </cell>
          <cell r="C813" t="str">
            <v>PR</v>
          </cell>
          <cell r="H813">
            <v>240</v>
          </cell>
          <cell r="I813">
            <v>668241</v>
          </cell>
        </row>
        <row r="814">
          <cell r="A814">
            <v>421315</v>
          </cell>
          <cell r="B814" t="str">
            <v>PLANALTO ALEGRE</v>
          </cell>
          <cell r="C814" t="str">
            <v>SC</v>
          </cell>
          <cell r="I814">
            <v>1868528</v>
          </cell>
        </row>
        <row r="815">
          <cell r="A815">
            <v>353530</v>
          </cell>
          <cell r="B815" t="str">
            <v>PALMITAL</v>
          </cell>
          <cell r="C815" t="str">
            <v>SP</v>
          </cell>
          <cell r="D815">
            <v>230650</v>
          </cell>
          <cell r="E815">
            <v>285159</v>
          </cell>
          <cell r="F815">
            <v>244512</v>
          </cell>
          <cell r="G815">
            <v>1123898</v>
          </cell>
          <cell r="H815">
            <v>171838</v>
          </cell>
        </row>
        <row r="816">
          <cell r="A816">
            <v>521250</v>
          </cell>
          <cell r="B816" t="str">
            <v>LUZIANIA</v>
          </cell>
          <cell r="C816" t="str">
            <v>GO</v>
          </cell>
          <cell r="D816">
            <v>2042717</v>
          </cell>
          <cell r="E816">
            <v>9437486</v>
          </cell>
          <cell r="F816">
            <v>1573768</v>
          </cell>
          <cell r="G816">
            <v>8183087</v>
          </cell>
          <cell r="H816">
            <v>1067440</v>
          </cell>
          <cell r="I816">
            <v>116995673</v>
          </cell>
        </row>
        <row r="817">
          <cell r="A817">
            <v>431330</v>
          </cell>
          <cell r="B817" t="str">
            <v>NOVA PRATA</v>
          </cell>
          <cell r="C817" t="str">
            <v>RS</v>
          </cell>
          <cell r="D817">
            <v>389552</v>
          </cell>
          <cell r="E817">
            <v>387372</v>
          </cell>
          <cell r="F817">
            <v>279656</v>
          </cell>
          <cell r="G817">
            <v>387091</v>
          </cell>
        </row>
        <row r="818">
          <cell r="A818">
            <v>431036</v>
          </cell>
          <cell r="B818" t="str">
            <v>IMIGRANTE</v>
          </cell>
          <cell r="C818" t="str">
            <v>RS</v>
          </cell>
          <cell r="D818">
            <v>12821</v>
          </cell>
          <cell r="E818">
            <v>187951</v>
          </cell>
          <cell r="F818">
            <v>12307</v>
          </cell>
          <cell r="G818">
            <v>299975</v>
          </cell>
        </row>
        <row r="819">
          <cell r="A819">
            <v>500110</v>
          </cell>
          <cell r="B819" t="str">
            <v>AQUIDAUANA</v>
          </cell>
          <cell r="C819" t="str">
            <v>MS</v>
          </cell>
          <cell r="D819">
            <v>853220</v>
          </cell>
          <cell r="F819">
            <v>532569</v>
          </cell>
          <cell r="G819">
            <v>30829557</v>
          </cell>
          <cell r="H819">
            <v>715343</v>
          </cell>
          <cell r="I819">
            <v>50130571</v>
          </cell>
        </row>
        <row r="820">
          <cell r="A820">
            <v>410440</v>
          </cell>
          <cell r="B820" t="str">
            <v>CANDIDO DE ABREU</v>
          </cell>
          <cell r="C820" t="str">
            <v>PR</v>
          </cell>
          <cell r="D820">
            <v>53223</v>
          </cell>
          <cell r="E820">
            <v>1726538</v>
          </cell>
          <cell r="F820">
            <v>28871</v>
          </cell>
          <cell r="G820">
            <v>42743867</v>
          </cell>
          <cell r="H820">
            <v>38870</v>
          </cell>
          <cell r="I820">
            <v>44981627</v>
          </cell>
        </row>
        <row r="821">
          <cell r="A821">
            <v>431130</v>
          </cell>
          <cell r="B821" t="str">
            <v>LAGOA VERMELHA</v>
          </cell>
          <cell r="C821" t="str">
            <v>RS</v>
          </cell>
          <cell r="D821">
            <v>346245</v>
          </cell>
          <cell r="E821">
            <v>3251481</v>
          </cell>
          <cell r="F821">
            <v>354933</v>
          </cell>
          <cell r="G821">
            <v>3585614</v>
          </cell>
          <cell r="H821">
            <v>190331</v>
          </cell>
        </row>
        <row r="822">
          <cell r="A822">
            <v>431442</v>
          </cell>
          <cell r="B822" t="str">
            <v>PICADA CAFE</v>
          </cell>
          <cell r="C822" t="str">
            <v>RS</v>
          </cell>
          <cell r="D822">
            <v>38511</v>
          </cell>
          <cell r="E822">
            <v>272802</v>
          </cell>
          <cell r="F822">
            <v>21958</v>
          </cell>
          <cell r="G822">
            <v>303884</v>
          </cell>
        </row>
        <row r="823">
          <cell r="A823">
            <v>352115</v>
          </cell>
          <cell r="B823" t="str">
            <v>IPIGUA</v>
          </cell>
          <cell r="C823" t="str">
            <v>SP</v>
          </cell>
          <cell r="D823">
            <v>12140</v>
          </cell>
          <cell r="E823">
            <v>231660</v>
          </cell>
          <cell r="F823">
            <v>41837</v>
          </cell>
          <cell r="G823">
            <v>146126</v>
          </cell>
          <cell r="H823">
            <v>12202</v>
          </cell>
        </row>
        <row r="824">
          <cell r="A824">
            <v>412460</v>
          </cell>
          <cell r="B824" t="str">
            <v>SAO CARLOS DO IVAI</v>
          </cell>
          <cell r="C824" t="str">
            <v>PR</v>
          </cell>
          <cell r="D824">
            <v>6841</v>
          </cell>
          <cell r="E824">
            <v>786244</v>
          </cell>
          <cell r="F824">
            <v>5210</v>
          </cell>
          <cell r="G824">
            <v>748436</v>
          </cell>
          <cell r="H824">
            <v>3883</v>
          </cell>
        </row>
        <row r="825">
          <cell r="A825">
            <v>510550</v>
          </cell>
          <cell r="B825" t="str">
            <v>VILA BELA DA SANTISSIMA TRINDADE</v>
          </cell>
          <cell r="C825" t="str">
            <v>MT</v>
          </cell>
          <cell r="D825">
            <v>8637</v>
          </cell>
          <cell r="E825">
            <v>285276</v>
          </cell>
          <cell r="F825">
            <v>4032</v>
          </cell>
          <cell r="G825">
            <v>54676</v>
          </cell>
          <cell r="H825">
            <v>13964</v>
          </cell>
        </row>
        <row r="826">
          <cell r="A826">
            <v>410700</v>
          </cell>
          <cell r="B826" t="str">
            <v>CURIUVA</v>
          </cell>
          <cell r="C826" t="str">
            <v>PR</v>
          </cell>
          <cell r="F826">
            <v>130861</v>
          </cell>
          <cell r="G826">
            <v>26209389</v>
          </cell>
          <cell r="H826">
            <v>80076</v>
          </cell>
          <cell r="I826">
            <v>49633000</v>
          </cell>
        </row>
        <row r="827">
          <cell r="A827">
            <v>420207</v>
          </cell>
          <cell r="B827" t="str">
            <v>BALNEARIO GAIVOTA</v>
          </cell>
          <cell r="C827" t="str">
            <v>SC</v>
          </cell>
          <cell r="D827">
            <v>507990</v>
          </cell>
          <cell r="F827">
            <v>379022</v>
          </cell>
          <cell r="H827">
            <v>307000</v>
          </cell>
        </row>
        <row r="828">
          <cell r="A828">
            <v>430920</v>
          </cell>
          <cell r="B828" t="str">
            <v>GRAVATAI</v>
          </cell>
          <cell r="C828" t="str">
            <v>RS</v>
          </cell>
          <cell r="H828">
            <v>728339</v>
          </cell>
          <cell r="I828">
            <v>8251233</v>
          </cell>
        </row>
        <row r="829">
          <cell r="A829">
            <v>420040</v>
          </cell>
          <cell r="B829" t="str">
            <v>AGUA DOCE</v>
          </cell>
          <cell r="C829" t="str">
            <v>SC</v>
          </cell>
          <cell r="D829">
            <v>879</v>
          </cell>
          <cell r="E829">
            <v>484765</v>
          </cell>
          <cell r="F829">
            <v>12934</v>
          </cell>
          <cell r="G829">
            <v>484502</v>
          </cell>
          <cell r="H829">
            <v>7853</v>
          </cell>
        </row>
        <row r="830">
          <cell r="A830">
            <v>432210</v>
          </cell>
          <cell r="B830" t="str">
            <v>TUCUNDUVA</v>
          </cell>
          <cell r="C830" t="str">
            <v>RS</v>
          </cell>
          <cell r="D830">
            <v>170744</v>
          </cell>
          <cell r="E830">
            <v>1373708</v>
          </cell>
          <cell r="F830">
            <v>55835</v>
          </cell>
          <cell r="G830">
            <v>1326969</v>
          </cell>
        </row>
        <row r="831">
          <cell r="A831">
            <v>410890</v>
          </cell>
          <cell r="B831" t="str">
            <v>GUAIRACA</v>
          </cell>
          <cell r="C831" t="str">
            <v>PR</v>
          </cell>
          <cell r="D831">
            <v>24299</v>
          </cell>
          <cell r="E831">
            <v>328760</v>
          </cell>
          <cell r="F831">
            <v>977</v>
          </cell>
          <cell r="G831">
            <v>393144</v>
          </cell>
        </row>
        <row r="832">
          <cell r="A832">
            <v>430950</v>
          </cell>
          <cell r="B832" t="str">
            <v>GUARANI DAS MISSOES</v>
          </cell>
          <cell r="C832" t="str">
            <v>RS</v>
          </cell>
          <cell r="D832">
            <v>22738</v>
          </cell>
          <cell r="E832">
            <v>526934</v>
          </cell>
          <cell r="F832">
            <v>4584</v>
          </cell>
          <cell r="G832">
            <v>283481</v>
          </cell>
          <cell r="H832">
            <v>3531</v>
          </cell>
          <cell r="I832">
            <v>293587</v>
          </cell>
        </row>
        <row r="833">
          <cell r="A833">
            <v>420670</v>
          </cell>
          <cell r="B833" t="str">
            <v>HERVAL D'OESTE</v>
          </cell>
          <cell r="C833" t="str">
            <v>SC</v>
          </cell>
          <cell r="D833">
            <v>697</v>
          </cell>
          <cell r="E833">
            <v>519304</v>
          </cell>
          <cell r="F833">
            <v>1952</v>
          </cell>
          <cell r="G833">
            <v>711124</v>
          </cell>
          <cell r="H833">
            <v>384</v>
          </cell>
          <cell r="I833">
            <v>731406</v>
          </cell>
        </row>
        <row r="834">
          <cell r="A834">
            <v>350430</v>
          </cell>
          <cell r="B834" t="str">
            <v>AVAI</v>
          </cell>
          <cell r="C834" t="str">
            <v>SP</v>
          </cell>
          <cell r="D834">
            <v>631</v>
          </cell>
          <cell r="F834">
            <v>60296</v>
          </cell>
          <cell r="H834">
            <v>3833</v>
          </cell>
        </row>
        <row r="835">
          <cell r="A835">
            <v>510267</v>
          </cell>
          <cell r="B835" t="str">
            <v>CAMPO VERDE</v>
          </cell>
          <cell r="C835" t="str">
            <v>MT</v>
          </cell>
          <cell r="D835">
            <v>210474</v>
          </cell>
          <cell r="F835">
            <v>226349</v>
          </cell>
          <cell r="G835">
            <v>1635229</v>
          </cell>
          <cell r="I835">
            <v>1610042</v>
          </cell>
        </row>
        <row r="836">
          <cell r="A836">
            <v>352110</v>
          </cell>
          <cell r="B836" t="str">
            <v>IPEUNA</v>
          </cell>
          <cell r="C836" t="str">
            <v>SP</v>
          </cell>
          <cell r="D836">
            <v>76771</v>
          </cell>
          <cell r="E836">
            <v>301860</v>
          </cell>
          <cell r="F836">
            <v>81181</v>
          </cell>
          <cell r="G836">
            <v>5926819</v>
          </cell>
          <cell r="H836">
            <v>83817</v>
          </cell>
          <cell r="I836">
            <v>5116401</v>
          </cell>
        </row>
        <row r="837">
          <cell r="A837">
            <v>521200</v>
          </cell>
          <cell r="B837" t="str">
            <v>JAUPACI</v>
          </cell>
          <cell r="C837" t="str">
            <v>GO</v>
          </cell>
          <cell r="E837">
            <v>82233</v>
          </cell>
          <cell r="I837">
            <v>351759</v>
          </cell>
        </row>
        <row r="838">
          <cell r="A838">
            <v>430290</v>
          </cell>
          <cell r="B838" t="str">
            <v>CACEQUI</v>
          </cell>
          <cell r="C838" t="str">
            <v>RS</v>
          </cell>
          <cell r="I838">
            <v>599574</v>
          </cell>
        </row>
        <row r="839">
          <cell r="A839">
            <v>410490</v>
          </cell>
          <cell r="B839" t="str">
            <v>CASTRO</v>
          </cell>
          <cell r="C839" t="str">
            <v>PR</v>
          </cell>
          <cell r="H839">
            <v>125947</v>
          </cell>
          <cell r="I839">
            <v>60632786</v>
          </cell>
        </row>
        <row r="840">
          <cell r="A840">
            <v>432067</v>
          </cell>
          <cell r="B840" t="str">
            <v>SINIMBU</v>
          </cell>
          <cell r="C840" t="str">
            <v>RS</v>
          </cell>
        </row>
        <row r="841">
          <cell r="A841">
            <v>510460</v>
          </cell>
          <cell r="B841" t="str">
            <v>ITIQUIRA</v>
          </cell>
          <cell r="C841" t="str">
            <v>MT</v>
          </cell>
          <cell r="D841">
            <v>258746</v>
          </cell>
          <cell r="E841">
            <v>1548552</v>
          </cell>
          <cell r="F841">
            <v>223494</v>
          </cell>
          <cell r="G841">
            <v>1360854</v>
          </cell>
          <cell r="H841">
            <v>225155</v>
          </cell>
        </row>
        <row r="842">
          <cell r="A842">
            <v>432090</v>
          </cell>
          <cell r="B842" t="str">
            <v>TAPEJARA</v>
          </cell>
          <cell r="C842" t="str">
            <v>RS</v>
          </cell>
          <cell r="D842">
            <v>256275</v>
          </cell>
          <cell r="E842">
            <v>1671762</v>
          </cell>
          <cell r="F842">
            <v>612492</v>
          </cell>
          <cell r="G842">
            <v>1465870</v>
          </cell>
          <cell r="H842">
            <v>535</v>
          </cell>
          <cell r="I842">
            <v>1590057</v>
          </cell>
        </row>
        <row r="843">
          <cell r="A843">
            <v>320010</v>
          </cell>
          <cell r="B843" t="str">
            <v>AFONSO CLAUDIO</v>
          </cell>
          <cell r="C843" t="str">
            <v>ES</v>
          </cell>
        </row>
        <row r="844">
          <cell r="A844">
            <v>355300</v>
          </cell>
          <cell r="B844" t="str">
            <v>TAGUAI</v>
          </cell>
          <cell r="C844" t="str">
            <v>SP</v>
          </cell>
          <cell r="D844">
            <v>1336</v>
          </cell>
          <cell r="E844">
            <v>684783</v>
          </cell>
          <cell r="F844">
            <v>3713</v>
          </cell>
          <cell r="G844">
            <v>562545</v>
          </cell>
          <cell r="H844">
            <v>569</v>
          </cell>
          <cell r="I844">
            <v>3044542</v>
          </cell>
        </row>
        <row r="845">
          <cell r="A845">
            <v>431640</v>
          </cell>
          <cell r="B845" t="str">
            <v>ROSARIO DO SUL</v>
          </cell>
          <cell r="C845" t="str">
            <v>RS</v>
          </cell>
          <cell r="D845">
            <v>10667</v>
          </cell>
          <cell r="E845">
            <v>804846</v>
          </cell>
          <cell r="F845">
            <v>15688</v>
          </cell>
          <cell r="G845">
            <v>706002</v>
          </cell>
          <cell r="H845">
            <v>16950</v>
          </cell>
          <cell r="I845">
            <v>1490867</v>
          </cell>
        </row>
        <row r="846">
          <cell r="A846">
            <v>430660</v>
          </cell>
          <cell r="B846" t="str">
            <v>DOM PEDRITO</v>
          </cell>
          <cell r="C846" t="str">
            <v>RS</v>
          </cell>
          <cell r="D846">
            <v>5488</v>
          </cell>
          <cell r="E846">
            <v>1110816</v>
          </cell>
          <cell r="F846">
            <v>22338</v>
          </cell>
          <cell r="G846">
            <v>1689427</v>
          </cell>
          <cell r="H846">
            <v>8839</v>
          </cell>
          <cell r="I846">
            <v>1889239</v>
          </cell>
        </row>
        <row r="847">
          <cell r="A847">
            <v>421840</v>
          </cell>
          <cell r="B847" t="str">
            <v>TREZE DE MAIO</v>
          </cell>
          <cell r="C847" t="str">
            <v>SC</v>
          </cell>
          <cell r="D847">
            <v>107629</v>
          </cell>
          <cell r="E847">
            <v>742229</v>
          </cell>
          <cell r="F847">
            <v>125393</v>
          </cell>
          <cell r="H847">
            <v>84535</v>
          </cell>
        </row>
        <row r="848">
          <cell r="A848">
            <v>412410</v>
          </cell>
          <cell r="B848" t="str">
            <v>SANTO ANTONIO DA PLATINA</v>
          </cell>
          <cell r="C848" t="str">
            <v>PR</v>
          </cell>
          <cell r="D848">
            <v>242212</v>
          </cell>
          <cell r="E848">
            <v>1280329</v>
          </cell>
          <cell r="F848">
            <v>70642</v>
          </cell>
          <cell r="G848">
            <v>30492686</v>
          </cell>
          <cell r="H848">
            <v>111659</v>
          </cell>
          <cell r="I848">
            <v>38663003</v>
          </cell>
        </row>
        <row r="849">
          <cell r="A849">
            <v>431849</v>
          </cell>
          <cell r="B849" t="str">
            <v>SAO JOSE DO INHACORA</v>
          </cell>
          <cell r="C849" t="str">
            <v>RS</v>
          </cell>
          <cell r="D849">
            <v>115</v>
          </cell>
          <cell r="E849">
            <v>268775</v>
          </cell>
          <cell r="F849">
            <v>194</v>
          </cell>
          <cell r="G849">
            <v>229838</v>
          </cell>
        </row>
        <row r="850">
          <cell r="A850">
            <v>410560</v>
          </cell>
          <cell r="B850" t="str">
            <v>CIDADE GAUCHA</v>
          </cell>
          <cell r="C850" t="str">
            <v>PR</v>
          </cell>
          <cell r="D850">
            <v>1025</v>
          </cell>
          <cell r="E850">
            <v>628286</v>
          </cell>
          <cell r="F850">
            <v>2256</v>
          </cell>
          <cell r="G850">
            <v>692335</v>
          </cell>
        </row>
        <row r="851">
          <cell r="A851">
            <v>432135</v>
          </cell>
          <cell r="B851" t="str">
            <v>TAVARES</v>
          </cell>
          <cell r="C851" t="str">
            <v>RS</v>
          </cell>
          <cell r="D851">
            <v>512</v>
          </cell>
          <cell r="E851">
            <v>174840</v>
          </cell>
          <cell r="F851">
            <v>1245</v>
          </cell>
          <cell r="G851">
            <v>84676</v>
          </cell>
          <cell r="H851">
            <v>2392</v>
          </cell>
        </row>
        <row r="852">
          <cell r="A852">
            <v>430057</v>
          </cell>
          <cell r="B852" t="str">
            <v>ALTO FELIZ</v>
          </cell>
          <cell r="C852" t="str">
            <v>RS</v>
          </cell>
          <cell r="D852">
            <v>33285</v>
          </cell>
          <cell r="E852">
            <v>176698</v>
          </cell>
          <cell r="F852">
            <v>47523</v>
          </cell>
          <cell r="G852">
            <v>149482</v>
          </cell>
          <cell r="H852">
            <v>27137</v>
          </cell>
          <cell r="I852">
            <v>312430</v>
          </cell>
        </row>
        <row r="853">
          <cell r="A853">
            <v>432143</v>
          </cell>
          <cell r="B853" t="str">
            <v>TERRA DE AREIA</v>
          </cell>
          <cell r="C853" t="str">
            <v>RS</v>
          </cell>
          <cell r="D853">
            <v>41500</v>
          </cell>
          <cell r="E853">
            <v>79410</v>
          </cell>
        </row>
        <row r="854">
          <cell r="A854">
            <v>353480</v>
          </cell>
          <cell r="B854" t="str">
            <v>OURO VERDE</v>
          </cell>
          <cell r="C854" t="str">
            <v>SP</v>
          </cell>
          <cell r="G854">
            <v>288930</v>
          </cell>
        </row>
        <row r="855">
          <cell r="A855">
            <v>431055</v>
          </cell>
          <cell r="B855" t="str">
            <v>ITACURUBI</v>
          </cell>
          <cell r="C855" t="str">
            <v>RS</v>
          </cell>
          <cell r="E855">
            <v>139026</v>
          </cell>
          <cell r="F855">
            <v>1</v>
          </cell>
          <cell r="G855">
            <v>133329</v>
          </cell>
        </row>
        <row r="856">
          <cell r="A856">
            <v>351515</v>
          </cell>
          <cell r="B856" t="str">
            <v>ENGENHEIRO COELHO</v>
          </cell>
          <cell r="C856" t="str">
            <v>SP</v>
          </cell>
          <cell r="D856">
            <v>9</v>
          </cell>
          <cell r="H856">
            <v>1397</v>
          </cell>
          <cell r="I856">
            <v>82250</v>
          </cell>
        </row>
        <row r="857">
          <cell r="A857">
            <v>411380</v>
          </cell>
          <cell r="B857" t="str">
            <v>LUPIONOPOLIS</v>
          </cell>
          <cell r="C857" t="str">
            <v>PR</v>
          </cell>
          <cell r="D857">
            <v>14539</v>
          </cell>
          <cell r="E857">
            <v>527468</v>
          </cell>
          <cell r="F857">
            <v>30542</v>
          </cell>
          <cell r="G857">
            <v>558201</v>
          </cell>
        </row>
        <row r="858">
          <cell r="A858">
            <v>431540</v>
          </cell>
          <cell r="B858" t="str">
            <v>REDENTORA</v>
          </cell>
          <cell r="C858" t="str">
            <v>RS</v>
          </cell>
          <cell r="D858">
            <v>10267</v>
          </cell>
          <cell r="E858">
            <v>1032662</v>
          </cell>
          <cell r="F858">
            <v>7941</v>
          </cell>
          <cell r="G858">
            <v>919629</v>
          </cell>
        </row>
        <row r="859">
          <cell r="A859">
            <v>410335</v>
          </cell>
          <cell r="B859" t="str">
            <v>BRAGANEY</v>
          </cell>
          <cell r="C859" t="str">
            <v>PR</v>
          </cell>
          <cell r="D859">
            <v>3193</v>
          </cell>
          <cell r="E859">
            <v>970691</v>
          </cell>
          <cell r="F859">
            <v>555</v>
          </cell>
          <cell r="G859">
            <v>1038518</v>
          </cell>
          <cell r="H859">
            <v>11071</v>
          </cell>
          <cell r="I859">
            <v>555781</v>
          </cell>
        </row>
        <row r="860">
          <cell r="A860">
            <v>351190</v>
          </cell>
          <cell r="B860" t="str">
            <v>CLEMENTINA</v>
          </cell>
          <cell r="C860" t="str">
            <v>SP</v>
          </cell>
          <cell r="E860">
            <v>8397</v>
          </cell>
          <cell r="F860">
            <v>1500</v>
          </cell>
          <cell r="G860">
            <v>216932</v>
          </cell>
          <cell r="H860">
            <v>2810</v>
          </cell>
          <cell r="I860">
            <v>343843</v>
          </cell>
        </row>
        <row r="861">
          <cell r="A861">
            <v>412635</v>
          </cell>
          <cell r="B861" t="str">
            <v>SERRANOPOLIS DO IGUACU</v>
          </cell>
          <cell r="C861" t="str">
            <v>PR</v>
          </cell>
          <cell r="E861">
            <v>84378</v>
          </cell>
          <cell r="F861">
            <v>485</v>
          </cell>
          <cell r="I861">
            <v>135678</v>
          </cell>
        </row>
        <row r="862">
          <cell r="A862">
            <v>270860</v>
          </cell>
          <cell r="B862" t="str">
            <v>SAO MIGUEL DOS CAMPOS</v>
          </cell>
          <cell r="C862" t="str">
            <v>AL</v>
          </cell>
          <cell r="D862">
            <v>243683</v>
          </cell>
          <cell r="E862">
            <v>8277</v>
          </cell>
          <cell r="F862">
            <v>14288</v>
          </cell>
          <cell r="G862">
            <v>16854</v>
          </cell>
          <cell r="I862">
            <v>40</v>
          </cell>
        </row>
        <row r="863">
          <cell r="A863">
            <v>410550</v>
          </cell>
          <cell r="B863" t="str">
            <v>CIANORTE</v>
          </cell>
          <cell r="C863" t="str">
            <v>PR</v>
          </cell>
          <cell r="D863">
            <v>130</v>
          </cell>
          <cell r="E863">
            <v>287</v>
          </cell>
          <cell r="F863">
            <v>73</v>
          </cell>
          <cell r="G863">
            <v>952</v>
          </cell>
          <cell r="I863">
            <v>4292</v>
          </cell>
        </row>
        <row r="864">
          <cell r="A864">
            <v>320260</v>
          </cell>
          <cell r="B864" t="str">
            <v>ICONHA</v>
          </cell>
          <cell r="C864" t="str">
            <v>ES</v>
          </cell>
          <cell r="D864">
            <v>105880</v>
          </cell>
          <cell r="E864">
            <v>493615</v>
          </cell>
          <cell r="F864">
            <v>82056</v>
          </cell>
        </row>
        <row r="865">
          <cell r="A865">
            <v>320316</v>
          </cell>
          <cell r="B865" t="str">
            <v>LARANJA DA TERRA</v>
          </cell>
          <cell r="C865" t="str">
            <v>ES</v>
          </cell>
        </row>
        <row r="866">
          <cell r="A866">
            <v>354040</v>
          </cell>
          <cell r="B866" t="str">
            <v>POPULINA</v>
          </cell>
          <cell r="C866" t="str">
            <v>SP</v>
          </cell>
          <cell r="E866">
            <v>514918</v>
          </cell>
        </row>
        <row r="867">
          <cell r="A867">
            <v>430260</v>
          </cell>
          <cell r="B867" t="str">
            <v>BRAGA</v>
          </cell>
          <cell r="C867" t="str">
            <v>RS</v>
          </cell>
        </row>
        <row r="868">
          <cell r="A868">
            <v>500797</v>
          </cell>
          <cell r="B868" t="str">
            <v>TAQUARUSSU</v>
          </cell>
          <cell r="C868" t="str">
            <v>MS</v>
          </cell>
          <cell r="H868">
            <v>60</v>
          </cell>
          <cell r="I868">
            <v>2807329</v>
          </cell>
        </row>
        <row r="869">
          <cell r="A869">
            <v>351580</v>
          </cell>
          <cell r="B869" t="str">
            <v>FLORA RICA</v>
          </cell>
          <cell r="C869" t="str">
            <v>SP</v>
          </cell>
          <cell r="I869">
            <v>155622</v>
          </cell>
        </row>
        <row r="870">
          <cell r="A870">
            <v>420420</v>
          </cell>
          <cell r="B870" t="str">
            <v>CHAPECO</v>
          </cell>
          <cell r="C870" t="str">
            <v>SC</v>
          </cell>
          <cell r="D870">
            <v>7051819</v>
          </cell>
          <cell r="E870">
            <v>11644718</v>
          </cell>
          <cell r="F870">
            <v>3286147</v>
          </cell>
          <cell r="G870">
            <v>235129859</v>
          </cell>
          <cell r="H870">
            <v>4024961</v>
          </cell>
          <cell r="I870">
            <v>264872673</v>
          </cell>
        </row>
        <row r="871">
          <cell r="A871">
            <v>291685</v>
          </cell>
          <cell r="B871" t="str">
            <v>ITATIM</v>
          </cell>
          <cell r="C871" t="str">
            <v>BA</v>
          </cell>
          <cell r="F871">
            <v>140382</v>
          </cell>
          <cell r="G871">
            <v>5092125</v>
          </cell>
          <cell r="H871">
            <v>90263</v>
          </cell>
          <cell r="I871">
            <v>6185525</v>
          </cell>
        </row>
        <row r="872">
          <cell r="A872">
            <v>350340</v>
          </cell>
          <cell r="B872" t="str">
            <v>AREALVA</v>
          </cell>
          <cell r="C872" t="str">
            <v>SP</v>
          </cell>
          <cell r="D872">
            <v>3289</v>
          </cell>
          <cell r="E872">
            <v>212074</v>
          </cell>
          <cell r="F872">
            <v>157</v>
          </cell>
          <cell r="G872">
            <v>1758126</v>
          </cell>
          <cell r="H872">
            <v>673</v>
          </cell>
          <cell r="I872">
            <v>3360184</v>
          </cell>
        </row>
        <row r="873">
          <cell r="A873">
            <v>411600</v>
          </cell>
          <cell r="B873" t="str">
            <v>MIRASELVA</v>
          </cell>
          <cell r="C873" t="str">
            <v>PR</v>
          </cell>
          <cell r="D873">
            <v>3256</v>
          </cell>
          <cell r="E873">
            <v>369823</v>
          </cell>
          <cell r="F873">
            <v>4693</v>
          </cell>
          <cell r="G873">
            <v>354651</v>
          </cell>
        </row>
        <row r="874">
          <cell r="A874">
            <v>420243</v>
          </cell>
          <cell r="B874" t="str">
            <v>BOCAINA DO SUL</v>
          </cell>
          <cell r="C874" t="str">
            <v>SC</v>
          </cell>
          <cell r="D874">
            <v>6092</v>
          </cell>
          <cell r="E874">
            <v>251915</v>
          </cell>
          <cell r="F874">
            <v>36694</v>
          </cell>
          <cell r="G874">
            <v>10530759</v>
          </cell>
          <cell r="H874">
            <v>9644</v>
          </cell>
          <cell r="I874">
            <v>8381704</v>
          </cell>
        </row>
        <row r="875">
          <cell r="A875">
            <v>410860</v>
          </cell>
          <cell r="B875" t="str">
            <v>GOIOERE</v>
          </cell>
          <cell r="C875" t="str">
            <v>PR</v>
          </cell>
          <cell r="D875">
            <v>35732</v>
          </cell>
          <cell r="E875">
            <v>12557</v>
          </cell>
          <cell r="F875">
            <v>25747</v>
          </cell>
          <cell r="G875">
            <v>835730</v>
          </cell>
          <cell r="H875">
            <v>63212</v>
          </cell>
          <cell r="I875">
            <v>7622420</v>
          </cell>
        </row>
        <row r="876">
          <cell r="A876">
            <v>431570</v>
          </cell>
          <cell r="B876" t="str">
            <v>RIO PARDO</v>
          </cell>
          <cell r="C876" t="str">
            <v>RS</v>
          </cell>
          <cell r="D876">
            <v>314794</v>
          </cell>
          <cell r="E876">
            <v>30981679</v>
          </cell>
          <cell r="F876">
            <v>316399</v>
          </cell>
          <cell r="G876">
            <v>31204800</v>
          </cell>
          <cell r="H876">
            <v>337323</v>
          </cell>
          <cell r="I876">
            <v>62644094</v>
          </cell>
        </row>
        <row r="877">
          <cell r="A877">
            <v>420880</v>
          </cell>
          <cell r="B877" t="str">
            <v>JAGUARUNA</v>
          </cell>
          <cell r="C877" t="str">
            <v>SC</v>
          </cell>
          <cell r="D877">
            <v>145183</v>
          </cell>
          <cell r="F877">
            <v>141931</v>
          </cell>
          <cell r="H877">
            <v>167071</v>
          </cell>
        </row>
        <row r="878">
          <cell r="A878">
            <v>431880</v>
          </cell>
          <cell r="B878" t="str">
            <v>SAO LOURENCO DO SUL</v>
          </cell>
          <cell r="C878" t="str">
            <v>RS</v>
          </cell>
          <cell r="D878">
            <v>272588</v>
          </cell>
          <cell r="E878">
            <v>32452199</v>
          </cell>
          <cell r="F878">
            <v>81256</v>
          </cell>
          <cell r="G878">
            <v>32315836</v>
          </cell>
          <cell r="H878">
            <v>58533</v>
          </cell>
          <cell r="I878">
            <v>99693252</v>
          </cell>
        </row>
        <row r="879">
          <cell r="A879">
            <v>350620</v>
          </cell>
          <cell r="B879" t="str">
            <v>BENTO DE ABREU</v>
          </cell>
          <cell r="C879" t="str">
            <v>SP</v>
          </cell>
          <cell r="D879">
            <v>6712</v>
          </cell>
          <cell r="E879">
            <v>1315525</v>
          </cell>
          <cell r="G879">
            <v>982191</v>
          </cell>
          <cell r="I879">
            <v>3387772</v>
          </cell>
        </row>
        <row r="880">
          <cell r="A880">
            <v>352190</v>
          </cell>
          <cell r="B880" t="str">
            <v>ITAJOBI</v>
          </cell>
          <cell r="C880" t="str">
            <v>SP</v>
          </cell>
        </row>
        <row r="881">
          <cell r="A881">
            <v>410580</v>
          </cell>
          <cell r="B881" t="str">
            <v>COLOMBO</v>
          </cell>
          <cell r="C881" t="str">
            <v>PR</v>
          </cell>
          <cell r="H881">
            <v>194219</v>
          </cell>
          <cell r="I881">
            <v>95235214</v>
          </cell>
        </row>
        <row r="882">
          <cell r="A882">
            <v>420710</v>
          </cell>
          <cell r="B882" t="str">
            <v>ILHOTA</v>
          </cell>
          <cell r="C882" t="str">
            <v>SC</v>
          </cell>
          <cell r="D882">
            <v>60668</v>
          </cell>
          <cell r="E882">
            <v>721929</v>
          </cell>
          <cell r="F882">
            <v>65782</v>
          </cell>
          <cell r="G882">
            <v>601436</v>
          </cell>
          <cell r="H882">
            <v>17266</v>
          </cell>
        </row>
        <row r="883">
          <cell r="A883">
            <v>411970</v>
          </cell>
          <cell r="B883" t="str">
            <v>PLANALTINA DO PARANA</v>
          </cell>
          <cell r="C883" t="str">
            <v>PR</v>
          </cell>
          <cell r="D883">
            <v>5744</v>
          </cell>
          <cell r="E883">
            <v>538976</v>
          </cell>
          <cell r="F883">
            <v>4617</v>
          </cell>
          <cell r="G883">
            <v>608752</v>
          </cell>
        </row>
        <row r="884">
          <cell r="A884">
            <v>430783</v>
          </cell>
          <cell r="B884" t="str">
            <v>EUGENIO DE CASTRO</v>
          </cell>
          <cell r="C884" t="str">
            <v>RS</v>
          </cell>
          <cell r="D884">
            <v>100</v>
          </cell>
          <cell r="E884">
            <v>41934</v>
          </cell>
          <cell r="G884">
            <v>41258</v>
          </cell>
        </row>
        <row r="885">
          <cell r="A885">
            <v>431407</v>
          </cell>
          <cell r="B885" t="str">
            <v>PASSO DO SOBRADO</v>
          </cell>
          <cell r="C885" t="str">
            <v>RS</v>
          </cell>
          <cell r="D885">
            <v>4791</v>
          </cell>
          <cell r="F885">
            <v>3177</v>
          </cell>
        </row>
        <row r="886">
          <cell r="A886">
            <v>430467</v>
          </cell>
          <cell r="B886" t="str">
            <v>CAPIVARI DO SUL</v>
          </cell>
          <cell r="C886" t="str">
            <v>RS</v>
          </cell>
          <cell r="F886">
            <v>4751</v>
          </cell>
        </row>
        <row r="887">
          <cell r="A887">
            <v>351330</v>
          </cell>
          <cell r="B887" t="str">
            <v>CRUZALIA</v>
          </cell>
          <cell r="C887" t="str">
            <v>SP</v>
          </cell>
          <cell r="D887">
            <v>768</v>
          </cell>
          <cell r="E887">
            <v>204638</v>
          </cell>
          <cell r="F887">
            <v>261</v>
          </cell>
          <cell r="G887">
            <v>257160</v>
          </cell>
          <cell r="H887">
            <v>3708</v>
          </cell>
        </row>
        <row r="888">
          <cell r="A888">
            <v>420395</v>
          </cell>
          <cell r="B888" t="str">
            <v>CAPIVARI DE BAIXO</v>
          </cell>
          <cell r="C888" t="str">
            <v>SC</v>
          </cell>
          <cell r="D888">
            <v>142140</v>
          </cell>
          <cell r="E888">
            <v>1380877</v>
          </cell>
          <cell r="F888">
            <v>1340</v>
          </cell>
          <cell r="G888">
            <v>1159159</v>
          </cell>
          <cell r="H888">
            <v>146942</v>
          </cell>
        </row>
        <row r="889">
          <cell r="A889">
            <v>431040</v>
          </cell>
          <cell r="B889" t="str">
            <v>INDEPENDENCIA</v>
          </cell>
          <cell r="C889" t="str">
            <v>RS</v>
          </cell>
          <cell r="D889">
            <v>4951</v>
          </cell>
          <cell r="E889">
            <v>405211</v>
          </cell>
          <cell r="F889">
            <v>9348</v>
          </cell>
          <cell r="G889">
            <v>320240</v>
          </cell>
        </row>
        <row r="890">
          <cell r="A890">
            <v>421850</v>
          </cell>
          <cell r="B890" t="str">
            <v>TREZE TILIAS</v>
          </cell>
          <cell r="C890" t="str">
            <v>SC</v>
          </cell>
          <cell r="H890">
            <v>2492</v>
          </cell>
          <cell r="I890">
            <v>2992555</v>
          </cell>
        </row>
        <row r="891">
          <cell r="A891">
            <v>350910</v>
          </cell>
          <cell r="B891" t="str">
            <v>CAIUA</v>
          </cell>
          <cell r="C891" t="str">
            <v>SP</v>
          </cell>
          <cell r="F891">
            <v>52806</v>
          </cell>
          <cell r="G891">
            <v>21532</v>
          </cell>
          <cell r="I891">
            <v>19603</v>
          </cell>
        </row>
        <row r="892">
          <cell r="A892">
            <v>355730</v>
          </cell>
          <cell r="B892" t="str">
            <v>ESTIVA GERBI</v>
          </cell>
          <cell r="C892" t="str">
            <v>SP</v>
          </cell>
          <cell r="H892">
            <v>2849</v>
          </cell>
          <cell r="I892">
            <v>4237622</v>
          </cell>
        </row>
        <row r="893">
          <cell r="A893">
            <v>430843</v>
          </cell>
          <cell r="B893" t="str">
            <v>FORQUETINHA</v>
          </cell>
          <cell r="C893" t="str">
            <v>RS</v>
          </cell>
          <cell r="E893">
            <v>56857</v>
          </cell>
          <cell r="G893">
            <v>59962</v>
          </cell>
        </row>
        <row r="894">
          <cell r="A894">
            <v>431180</v>
          </cell>
          <cell r="B894" t="str">
            <v>MARAU</v>
          </cell>
          <cell r="C894" t="str">
            <v>RS</v>
          </cell>
          <cell r="G894">
            <v>28960</v>
          </cell>
        </row>
        <row r="895">
          <cell r="A895">
            <v>350090</v>
          </cell>
          <cell r="B895" t="str">
            <v>ALTAIR</v>
          </cell>
          <cell r="C895" t="str">
            <v>SP</v>
          </cell>
          <cell r="G895">
            <v>1107464</v>
          </cell>
          <cell r="I895">
            <v>2029924</v>
          </cell>
        </row>
        <row r="896">
          <cell r="A896">
            <v>353160</v>
          </cell>
          <cell r="B896" t="str">
            <v>MONTE CASTELO</v>
          </cell>
          <cell r="C896" t="str">
            <v>SP</v>
          </cell>
          <cell r="I896">
            <v>2649017</v>
          </cell>
        </row>
        <row r="897">
          <cell r="A897">
            <v>421920</v>
          </cell>
          <cell r="B897" t="str">
            <v>VIDAL RAMOS</v>
          </cell>
          <cell r="C897" t="str">
            <v>SC</v>
          </cell>
        </row>
        <row r="898">
          <cell r="A898">
            <v>430215</v>
          </cell>
          <cell r="B898" t="str">
            <v>BOA VISTA DAS MISSOES</v>
          </cell>
          <cell r="C898" t="str">
            <v>RS</v>
          </cell>
        </row>
        <row r="899">
          <cell r="A899">
            <v>420110</v>
          </cell>
          <cell r="B899" t="str">
            <v>ANITAPOLIS</v>
          </cell>
          <cell r="C899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4244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45689</v>
      </c>
      <c r="F13" s="24"/>
      <c r="G13" s="23">
        <v>45717</v>
      </c>
      <c r="H13" s="24"/>
      <c r="I13" s="23">
        <v>45748</v>
      </c>
      <c r="J13" s="24"/>
    </row>
    <row r="14" spans="1:10" s="6" customFormat="1" x14ac:dyDescent="0.25">
      <c r="A14" s="26"/>
      <c r="B14" s="27"/>
      <c r="C14" s="26"/>
      <c r="D14" s="25"/>
      <c r="E14" s="7" t="s">
        <v>4245</v>
      </c>
      <c r="F14" s="7" t="s">
        <v>29</v>
      </c>
      <c r="G14" s="20" t="s">
        <v>4245</v>
      </c>
      <c r="H14" s="7" t="s">
        <v>29</v>
      </c>
      <c r="I14" s="20" t="s">
        <v>4245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Sim</v>
      </c>
      <c r="F26" s="8" t="str">
        <f>VLOOKUP(A26,Planilha1!A:Y,21,FALSE)</f>
        <v>Sim</v>
      </c>
      <c r="G26" s="8" t="str">
        <f>VLOOKUP(A26,Planilha1!A:Y,22,FALSE)</f>
        <v>Sim</v>
      </c>
      <c r="H26" s="8" t="str">
        <f>VLOOKUP(A26,Planilha1!A:Y,23,FALSE)</f>
        <v>Sim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Sim</v>
      </c>
      <c r="F28" s="8" t="str">
        <f>VLOOKUP(A28,Planilha1!A:Y,21,FALSE)</f>
        <v>Sim</v>
      </c>
      <c r="G28" s="8" t="str">
        <f>VLOOKUP(A28,Planilha1!A:Y,22,FALSE)</f>
        <v>Sim</v>
      </c>
      <c r="H28" s="8" t="str">
        <f>VLOOKUP(A28,Planilha1!A:Y,23,FALSE)</f>
        <v>Sim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Sim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Sim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Sim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Sim</v>
      </c>
      <c r="H69" s="8" t="str">
        <f>VLOOKUP(A69,Planilha1!A:Y,23,FALSE)</f>
        <v>Sim</v>
      </c>
      <c r="I69" s="8" t="str">
        <f>VLOOKUP(A69,Planilha1!A:Y,24,FALSE)</f>
        <v>Sim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Não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Sim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Sim</v>
      </c>
      <c r="H98" s="8" t="str">
        <f>VLOOKUP(A98,Planilha1!A:Y,23,FALSE)</f>
        <v>Sim</v>
      </c>
      <c r="I98" s="8" t="str">
        <f>VLOOKUP(A98,Planilha1!A:Y,24,FALSE)</f>
        <v>Sim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Sim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Sim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Sim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Sim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Sim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Sim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Não</v>
      </c>
      <c r="F186" s="8" t="str">
        <f>VLOOKUP(A186,Planilha1!A:Y,21,FALSE)</f>
        <v>Não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Sim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Sim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Sim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Sim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Sim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Sim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Sim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Não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Sim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Não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Sim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Sim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Sim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Sim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Sim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Sim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Sim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Não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Sim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Sim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Sim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Não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Não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Não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Sim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Sim</v>
      </c>
      <c r="H326" s="8" t="str">
        <f>VLOOKUP(A326,Planilha1!A:Y,23,FALSE)</f>
        <v>Sim</v>
      </c>
      <c r="I326" s="8" t="str">
        <f>VLOOKUP(A326,Planilha1!A:Y,24,FALSE)</f>
        <v>Sim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Não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Sim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Sim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Não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Sim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Sim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Não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Sim</v>
      </c>
      <c r="I375" s="8" t="str">
        <f>VLOOKUP(A375,Planilha1!A:Y,24,FALSE)</f>
        <v>Sim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Sim</v>
      </c>
      <c r="F385" s="8" t="str">
        <f>VLOOKUP(A385,Planilha1!A:Y,21,FALSE)</f>
        <v>Sim</v>
      </c>
      <c r="G385" s="8" t="str">
        <f>VLOOKUP(A385,Planilha1!A:Y,22,FALSE)</f>
        <v>Sim</v>
      </c>
      <c r="H385" s="8" t="str">
        <f>VLOOKUP(A385,Planilha1!A:Y,23,FALSE)</f>
        <v>Sim</v>
      </c>
      <c r="I385" s="8" t="str">
        <f>VLOOKUP(A385,Planilha1!A:Y,24,FALSE)</f>
        <v>Sim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Sim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Sim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Sim</v>
      </c>
      <c r="I417" s="8" t="str">
        <f>VLOOKUP(A417,Planilha1!A:Y,24,FALSE)</f>
        <v>Sim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Sim</v>
      </c>
      <c r="I422" s="8" t="str">
        <f>VLOOKUP(A422,Planilha1!A:Y,24,FALSE)</f>
        <v>Sim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Sim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Não</v>
      </c>
      <c r="F431" s="8" t="str">
        <f>VLOOKUP(A431,Planilha1!A:Y,21,FALSE)</f>
        <v>Sim</v>
      </c>
      <c r="G431" s="8" t="str">
        <f>VLOOKUP(A431,Planilha1!A:Y,22,FALSE)</f>
        <v>Sim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Não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Sim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Sim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Sim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Não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Não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Sim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Sim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Sim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Sim</v>
      </c>
      <c r="I475" s="8" t="str">
        <f>VLOOKUP(A475,Planilha1!A:Y,24,FALSE)</f>
        <v>Sim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Sim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Sim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Sim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Não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Sim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Sim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Sim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Sim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Sim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Não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Não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Não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Sim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Não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Sim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Sim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Sim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Sim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Sim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Sim</v>
      </c>
      <c r="H612" s="8" t="str">
        <f>VLOOKUP(A612,Planilha1!A:Y,23,FALSE)</f>
        <v>Sim</v>
      </c>
      <c r="I612" s="8" t="str">
        <f>VLOOKUP(A612,Planilha1!A:Y,24,FALSE)</f>
        <v>Sim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Sim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Sim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Sim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Sim</v>
      </c>
      <c r="I669" s="8" t="str">
        <f>VLOOKUP(A669,Planilha1!A:Y,24,FALSE)</f>
        <v>Sim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Não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Sim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Sim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Sim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Não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Não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Sim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Sim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Sim</v>
      </c>
      <c r="F816" s="8" t="str">
        <f>VLOOKUP(A816,Planilha1!A:Y,21,FALSE)</f>
        <v>Sim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Sim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Não</v>
      </c>
      <c r="G823" s="8" t="str">
        <f>VLOOKUP(A823,Planilha1!A:Y,22,FALSE)</f>
        <v>Sim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Sim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Sim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Sim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Sim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Não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Sim</v>
      </c>
      <c r="F876" s="8" t="str">
        <f>VLOOKUP(A876,Planilha1!A:Y,21,FALSE)</f>
        <v>Sim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Não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Não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Sim</v>
      </c>
      <c r="I881" s="8" t="str">
        <f>VLOOKUP(A881,Planilha1!A:Y,24,FALSE)</f>
        <v>Sim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Sim</v>
      </c>
      <c r="F882" s="8" t="str">
        <f>VLOOKUP(A882,Planilha1!A:Y,21,FALSE)</f>
        <v>Sim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Não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Sim</v>
      </c>
      <c r="F890" s="8" t="str">
        <f>VLOOKUP(A890,Planilha1!A:Y,21,FALSE)</f>
        <v>Sim</v>
      </c>
      <c r="G890" s="8" t="str">
        <f>VLOOKUP(A890,Planilha1!A:Y,22,FALSE)</f>
        <v>Sim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Sim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Sim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Não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Não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Sim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Sim</v>
      </c>
      <c r="F946" s="8" t="str">
        <f>VLOOKUP(A946,Planilha1!A:Y,21,FALSE)</f>
        <v>Sim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Sim</v>
      </c>
      <c r="F951" s="8" t="str">
        <f>VLOOKUP(A951,Planilha1!A:Y,21,FALSE)</f>
        <v>Sim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Sim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Sim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Sim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Sim</v>
      </c>
      <c r="F995" s="8" t="str">
        <f>VLOOKUP(A995,Planilha1!A:Y,21,FALSE)</f>
        <v>Sim</v>
      </c>
      <c r="G995" s="8" t="str">
        <f>VLOOKUP(A995,Planilha1!A:Y,22,FALSE)</f>
        <v>Sim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Sim</v>
      </c>
      <c r="H997" s="8" t="str">
        <f>VLOOKUP(A997,Planilha1!A:Y,23,FALSE)</f>
        <v>Sim</v>
      </c>
      <c r="I997" s="8" t="str">
        <f>VLOOKUP(A997,Planilha1!A:Y,24,FALSE)</f>
        <v>Sim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Não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Sim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Sim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Não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Sim</v>
      </c>
      <c r="F1231" s="8" t="str">
        <f>VLOOKUP(A1231,Planilha1!A:Y,21,FALSE)</f>
        <v>Sim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Sim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Sim</v>
      </c>
      <c r="F1233" s="8" t="str">
        <f>VLOOKUP(A1233,Planilha1!A:Y,21,FALSE)</f>
        <v>Sim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Sim</v>
      </c>
      <c r="F1234" s="8" t="str">
        <f>VLOOKUP(A1234,Planilha1!A:Y,21,FALSE)</f>
        <v>Sim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Sim</v>
      </c>
      <c r="F1235" s="8" t="str">
        <f>VLOOKUP(A1235,Planilha1!A:Y,21,FALSE)</f>
        <v>Sim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Sim</v>
      </c>
      <c r="F1236" s="8" t="str">
        <f>VLOOKUP(A1236,Planilha1!A:Y,21,FALSE)</f>
        <v>Sim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Sim</v>
      </c>
      <c r="F1237" s="8" t="str">
        <f>VLOOKUP(A1237,Planilha1!A:Y,21,FALSE)</f>
        <v>Sim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Sim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Sim</v>
      </c>
      <c r="F1239" s="8" t="str">
        <f>VLOOKUP(A1239,Planilha1!A:Y,21,FALSE)</f>
        <v>Sim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Sim</v>
      </c>
      <c r="F1240" s="8" t="str">
        <f>VLOOKUP(A1240,Planilha1!A:Y,21,FALSE)</f>
        <v>Sim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Sim</v>
      </c>
      <c r="F1241" s="8" t="str">
        <f>VLOOKUP(A1241,Planilha1!A:Y,21,FALSE)</f>
        <v>Sim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Sim</v>
      </c>
      <c r="F1242" s="8" t="str">
        <f>VLOOKUP(A1242,Planilha1!A:Y,21,FALSE)</f>
        <v>Sim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Sim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Sim</v>
      </c>
      <c r="F1244" s="8" t="str">
        <f>VLOOKUP(A1244,Planilha1!A:Y,21,FALSE)</f>
        <v>Sim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Sim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Sim</v>
      </c>
      <c r="F1246" s="8" t="str">
        <f>VLOOKUP(A1246,Planilha1!A:Y,21,FALSE)</f>
        <v>Sim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Sim</v>
      </c>
      <c r="F1247" s="8" t="str">
        <f>VLOOKUP(A1247,Planilha1!A:Y,21,FALSE)</f>
        <v>Sim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Sim</v>
      </c>
      <c r="F1248" s="8" t="str">
        <f>VLOOKUP(A1248,Planilha1!A:Y,21,FALSE)</f>
        <v>Sim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Sim</v>
      </c>
      <c r="F1249" s="8" t="str">
        <f>VLOOKUP(A1249,Planilha1!A:Y,21,FALSE)</f>
        <v>Sim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Sim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Sim</v>
      </c>
      <c r="F1251" s="8" t="str">
        <f>VLOOKUP(A1251,Planilha1!A:Y,21,FALSE)</f>
        <v>Sim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Sim</v>
      </c>
      <c r="F1252" s="8" t="str">
        <f>VLOOKUP(A1252,Planilha1!A:Y,21,FALSE)</f>
        <v>Sim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Sim</v>
      </c>
      <c r="F1253" s="8" t="str">
        <f>VLOOKUP(A1253,Planilha1!A:Y,21,FALSE)</f>
        <v>Sim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Sim</v>
      </c>
      <c r="F1254" s="8" t="str">
        <f>VLOOKUP(A1254,Planilha1!A:Y,21,FALSE)</f>
        <v>Sim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Sim</v>
      </c>
      <c r="F1255" s="8" t="str">
        <f>VLOOKUP(A1255,Planilha1!A:Y,21,FALSE)</f>
        <v>Sim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Sim</v>
      </c>
      <c r="F1256" s="8" t="str">
        <f>VLOOKUP(A1256,Planilha1!A:Y,21,FALSE)</f>
        <v>Sim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Sim</v>
      </c>
      <c r="F1257" s="8" t="str">
        <f>VLOOKUP(A1257,Planilha1!A:Y,21,FALSE)</f>
        <v>Sim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Sim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Sim</v>
      </c>
      <c r="F1259" s="8" t="str">
        <f>VLOOKUP(A1259,Planilha1!A:Y,21,FALSE)</f>
        <v>Sim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Sim</v>
      </c>
      <c r="F1260" s="8" t="str">
        <f>VLOOKUP(A1260,Planilha1!A:Y,21,FALSE)</f>
        <v>Sim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Sim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Sim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Sim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Sim</v>
      </c>
      <c r="F1264" s="8" t="str">
        <f>VLOOKUP(A1264,Planilha1!A:Y,21,FALSE)</f>
        <v>Sim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Sim</v>
      </c>
      <c r="F1265" s="8" t="str">
        <f>VLOOKUP(A1265,Planilha1!A:Y,21,FALSE)</f>
        <v>Sim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Sim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Sim</v>
      </c>
      <c r="F1267" s="8" t="str">
        <f>VLOOKUP(A1267,Planilha1!A:Y,21,FALSE)</f>
        <v>Sim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Sim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Sim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Sim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Sim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Sim</v>
      </c>
      <c r="F1272" s="8" t="str">
        <f>VLOOKUP(A1272,Planilha1!A:Y,21,FALSE)</f>
        <v>Sim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Sim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Sim</v>
      </c>
      <c r="F1274" s="8" t="str">
        <f>VLOOKUP(A1274,Planilha1!A:Y,21,FALSE)</f>
        <v>Sim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Sim</v>
      </c>
      <c r="F1275" s="8" t="str">
        <f>VLOOKUP(A1275,Planilha1!A:Y,21,FALSE)</f>
        <v>Sim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Sim</v>
      </c>
      <c r="F1276" s="8" t="str">
        <f>VLOOKUP(A1276,Planilha1!A:Y,21,FALSE)</f>
        <v>Sim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Sim</v>
      </c>
      <c r="F1277" s="8" t="str">
        <f>VLOOKUP(A1277,Planilha1!A:Y,21,FALSE)</f>
        <v>Sim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Sim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Sim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Sim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Sim</v>
      </c>
      <c r="F1281" s="8" t="str">
        <f>VLOOKUP(A1281,Planilha1!A:Y,21,FALSE)</f>
        <v>Sim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Sim</v>
      </c>
      <c r="F1282" s="8" t="str">
        <f>VLOOKUP(A1282,Planilha1!A:Y,21,FALSE)</f>
        <v>Sim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Sim</v>
      </c>
      <c r="F1283" s="8" t="str">
        <f>VLOOKUP(A1283,Planilha1!A:Y,21,FALSE)</f>
        <v>Sim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Sim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Sim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Sim</v>
      </c>
      <c r="F1286" s="8" t="str">
        <f>VLOOKUP(A1286,Planilha1!A:Y,21,FALSE)</f>
        <v>Sim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Sim</v>
      </c>
      <c r="F1287" s="8" t="str">
        <f>VLOOKUP(A1287,Planilha1!A:Y,21,FALSE)</f>
        <v>Sim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Sim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Sim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Sim</v>
      </c>
      <c r="F1290" s="8" t="str">
        <f>VLOOKUP(A1290,Planilha1!A:Y,21,FALSE)</f>
        <v>Sim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Sim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Sim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Sim</v>
      </c>
      <c r="F1293" s="8" t="str">
        <f>VLOOKUP(A1293,Planilha1!A:Y,21,FALSE)</f>
        <v>Sim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Sim</v>
      </c>
      <c r="F1294" s="8" t="str">
        <f>VLOOKUP(A1294,Planilha1!A:Y,21,FALSE)</f>
        <v>Sim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Sim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Sim</v>
      </c>
      <c r="F1296" s="8" t="str">
        <f>VLOOKUP(A1296,Planilha1!A:Y,21,FALSE)</f>
        <v>Sim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Sim</v>
      </c>
      <c r="F1297" s="8" t="str">
        <f>VLOOKUP(A1297,Planilha1!A:Y,21,FALSE)</f>
        <v>Sim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Sim</v>
      </c>
      <c r="F1298" s="8" t="str">
        <f>VLOOKUP(A1298,Planilha1!A:Y,21,FALSE)</f>
        <v>Sim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Sim</v>
      </c>
      <c r="F1299" s="8" t="str">
        <f>VLOOKUP(A1299,Planilha1!A:Y,21,FALSE)</f>
        <v>Sim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Sim</v>
      </c>
      <c r="F1300" s="8" t="str">
        <f>VLOOKUP(A1300,Planilha1!A:Y,21,FALSE)</f>
        <v>Sim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Sim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Sim</v>
      </c>
      <c r="F1302" s="8" t="str">
        <f>VLOOKUP(A1302,Planilha1!A:Y,21,FALSE)</f>
        <v>Sim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Sim</v>
      </c>
      <c r="F1303" s="8" t="str">
        <f>VLOOKUP(A1303,Planilha1!A:Y,21,FALSE)</f>
        <v>Sim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Sim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Sim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Sim</v>
      </c>
      <c r="F1306" s="8" t="str">
        <f>VLOOKUP(A1306,Planilha1!A:Y,21,FALSE)</f>
        <v>Sim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Sim</v>
      </c>
      <c r="F1307" s="8" t="str">
        <f>VLOOKUP(A1307,Planilha1!A:Y,21,FALSE)</f>
        <v>Sim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Sim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Sim</v>
      </c>
      <c r="F1309" s="8" t="str">
        <f>VLOOKUP(A1309,Planilha1!A:Y,21,FALSE)</f>
        <v>Sim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Sim</v>
      </c>
      <c r="F1310" s="8" t="str">
        <f>VLOOKUP(A1310,Planilha1!A:Y,21,FALSE)</f>
        <v>Sim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Sim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Sim</v>
      </c>
      <c r="F1312" s="8" t="str">
        <f>VLOOKUP(A1312,Planilha1!A:Y,21,FALSE)</f>
        <v>Sim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Sim</v>
      </c>
      <c r="F1313" s="8" t="str">
        <f>VLOOKUP(A1313,Planilha1!A:Y,21,FALSE)</f>
        <v>Sim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Sim</v>
      </c>
      <c r="F1314" s="8" t="str">
        <f>VLOOKUP(A1314,Planilha1!A:Y,21,FALSE)</f>
        <v>Sim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Sim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Sim</v>
      </c>
      <c r="F1316" s="8" t="str">
        <f>VLOOKUP(A1316,Planilha1!A:Y,21,FALSE)</f>
        <v>Sim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Sim</v>
      </c>
      <c r="F1317" s="8" t="str">
        <f>VLOOKUP(A1317,Planilha1!A:Y,21,FALSE)</f>
        <v>Sim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Sim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Sim</v>
      </c>
      <c r="F1319" s="8" t="str">
        <f>VLOOKUP(A1319,Planilha1!A:Y,21,FALSE)</f>
        <v>Sim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Sim</v>
      </c>
      <c r="F1320" s="8" t="str">
        <f>VLOOKUP(A1320,Planilha1!A:Y,21,FALSE)</f>
        <v>Sim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Sim</v>
      </c>
      <c r="F1321" s="8" t="str">
        <f>VLOOKUP(A1321,Planilha1!A:Y,21,FALSE)</f>
        <v>Sim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Sim</v>
      </c>
      <c r="F1322" s="8" t="str">
        <f>VLOOKUP(A1322,Planilha1!A:Y,21,FALSE)</f>
        <v>Sim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Sim</v>
      </c>
      <c r="F1323" s="8" t="str">
        <f>VLOOKUP(A1323,Planilha1!A:Y,21,FALSE)</f>
        <v>Sim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Sim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Sim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Sim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Sim</v>
      </c>
      <c r="F1327" s="8" t="str">
        <f>VLOOKUP(A1327,Planilha1!A:Y,21,FALSE)</f>
        <v>Sim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Sim</v>
      </c>
      <c r="F1328" s="8" t="str">
        <f>VLOOKUP(A1328,Planilha1!A:Y,21,FALSE)</f>
        <v>Sim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Sim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Sim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Sim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Sim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Sim</v>
      </c>
      <c r="F1333" s="8" t="str">
        <f>VLOOKUP(A1333,Planilha1!A:Y,21,FALSE)</f>
        <v>Sim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Sim</v>
      </c>
      <c r="F1334" s="8" t="str">
        <f>VLOOKUP(A1334,Planilha1!A:Y,21,FALSE)</f>
        <v>Sim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Sim</v>
      </c>
      <c r="F1335" s="8" t="str">
        <f>VLOOKUP(A1335,Planilha1!A:Y,21,FALSE)</f>
        <v>Sim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Sim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Sim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Sim</v>
      </c>
      <c r="F1338" s="8" t="str">
        <f>VLOOKUP(A1338,Planilha1!A:Y,21,FALSE)</f>
        <v>Sim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Sim</v>
      </c>
      <c r="F1339" s="8" t="str">
        <f>VLOOKUP(A1339,Planilha1!A:Y,21,FALSE)</f>
        <v>Sim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Sim</v>
      </c>
      <c r="F1340" s="8" t="str">
        <f>VLOOKUP(A1340,Planilha1!A:Y,21,FALSE)</f>
        <v>Sim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Sim</v>
      </c>
      <c r="F1341" s="8" t="str">
        <f>VLOOKUP(A1341,Planilha1!A:Y,21,FALSE)</f>
        <v>Sim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Sim</v>
      </c>
      <c r="F1342" s="8" t="str">
        <f>VLOOKUP(A1342,Planilha1!A:Y,21,FALSE)</f>
        <v>Sim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Sim</v>
      </c>
      <c r="F1343" s="8" t="str">
        <f>VLOOKUP(A1343,Planilha1!A:Y,21,FALSE)</f>
        <v>Sim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Sim</v>
      </c>
      <c r="F1344" s="8" t="str">
        <f>VLOOKUP(A1344,Planilha1!A:Y,21,FALSE)</f>
        <v>Sim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Sim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Sim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Sim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Sim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Sim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Sim</v>
      </c>
      <c r="F1350" s="8" t="str">
        <f>VLOOKUP(A1350,Planilha1!A:Y,21,FALSE)</f>
        <v>Sim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Sim</v>
      </c>
      <c r="F1351" s="8" t="str">
        <f>VLOOKUP(A1351,Planilha1!A:Y,21,FALSE)</f>
        <v>Sim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Sim</v>
      </c>
      <c r="F1352" s="8" t="str">
        <f>VLOOKUP(A1352,Planilha1!A:Y,21,FALSE)</f>
        <v>Sim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Sim</v>
      </c>
      <c r="F1353" s="8" t="str">
        <f>VLOOKUP(A1353,Planilha1!A:Y,21,FALSE)</f>
        <v>Sim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Sim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Sim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Sim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Sim</v>
      </c>
      <c r="F1357" s="8" t="str">
        <f>VLOOKUP(A1357,Planilha1!A:Y,21,FALSE)</f>
        <v>Sim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Sim</v>
      </c>
      <c r="F1358" s="8" t="str">
        <f>VLOOKUP(A1358,Planilha1!A:Y,21,FALSE)</f>
        <v>Sim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Sim</v>
      </c>
      <c r="F1359" s="8" t="str">
        <f>VLOOKUP(A1359,Planilha1!A:Y,21,FALSE)</f>
        <v>Sim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Sim</v>
      </c>
      <c r="F1360" s="8" t="str">
        <f>VLOOKUP(A1360,Planilha1!A:Y,21,FALSE)</f>
        <v>Sim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Sim</v>
      </c>
      <c r="F1361" s="8" t="str">
        <f>VLOOKUP(A1361,Planilha1!A:Y,21,FALSE)</f>
        <v>Sim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Sim</v>
      </c>
      <c r="F1362" s="8" t="str">
        <f>VLOOKUP(A1362,Planilha1!A:Y,21,FALSE)</f>
        <v>Sim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Sim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Sim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Sim</v>
      </c>
      <c r="F1365" s="8" t="str">
        <f>VLOOKUP(A1365,Planilha1!A:Y,21,FALSE)</f>
        <v>Sim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Sim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Sim</v>
      </c>
      <c r="F1367" s="8" t="str">
        <f>VLOOKUP(A1367,Planilha1!A:Y,21,FALSE)</f>
        <v>Sim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Sim</v>
      </c>
      <c r="F1368" s="8" t="str">
        <f>VLOOKUP(A1368,Planilha1!A:Y,21,FALSE)</f>
        <v>Sim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Sim</v>
      </c>
      <c r="F1369" s="8" t="str">
        <f>VLOOKUP(A1369,Planilha1!A:Y,21,FALSE)</f>
        <v>Sim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Sim</v>
      </c>
      <c r="F1370" s="8" t="str">
        <f>VLOOKUP(A1370,Planilha1!A:Y,21,FALSE)</f>
        <v>Sim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Sim</v>
      </c>
      <c r="F1371" s="8" t="str">
        <f>VLOOKUP(A1371,Planilha1!A:Y,21,FALSE)</f>
        <v>Sim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Sim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Sim</v>
      </c>
      <c r="F1373" s="8" t="str">
        <f>VLOOKUP(A1373,Planilha1!A:Y,21,FALSE)</f>
        <v>Sim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Sim</v>
      </c>
      <c r="F1374" s="8" t="str">
        <f>VLOOKUP(A1374,Planilha1!A:Y,21,FALSE)</f>
        <v>Sim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Sim</v>
      </c>
      <c r="F1375" s="8" t="str">
        <f>VLOOKUP(A1375,Planilha1!A:Y,21,FALSE)</f>
        <v>Sim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Sim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Sim</v>
      </c>
      <c r="F1377" s="8" t="str">
        <f>VLOOKUP(A1377,Planilha1!A:Y,21,FALSE)</f>
        <v>Sim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Sim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Sim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Sim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Sim</v>
      </c>
      <c r="F1381" s="8" t="str">
        <f>VLOOKUP(A1381,Planilha1!A:Y,21,FALSE)</f>
        <v>Sim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Sim</v>
      </c>
      <c r="F1382" s="8" t="str">
        <f>VLOOKUP(A1382,Planilha1!A:Y,21,FALSE)</f>
        <v>Sim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Sim</v>
      </c>
      <c r="F1383" s="8" t="str">
        <f>VLOOKUP(A1383,Planilha1!A:Y,21,FALSE)</f>
        <v>Sim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Sim</v>
      </c>
      <c r="F1384" s="8" t="str">
        <f>VLOOKUP(A1384,Planilha1!A:Y,21,FALSE)</f>
        <v>Sim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Sim</v>
      </c>
      <c r="F1385" s="8" t="str">
        <f>VLOOKUP(A1385,Planilha1!A:Y,21,FALSE)</f>
        <v>Sim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Sim</v>
      </c>
      <c r="F1386" s="8" t="str">
        <f>VLOOKUP(A1386,Planilha1!A:Y,21,FALSE)</f>
        <v>Sim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Sim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Sim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Sim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Sim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Sim</v>
      </c>
      <c r="F1391" s="8" t="str">
        <f>VLOOKUP(A1391,Planilha1!A:Y,21,FALSE)</f>
        <v>Sim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Sim</v>
      </c>
      <c r="F1392" s="8" t="str">
        <f>VLOOKUP(A1392,Planilha1!A:Y,21,FALSE)</f>
        <v>Sim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Sim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Sim</v>
      </c>
      <c r="F1394" s="8" t="str">
        <f>VLOOKUP(A1394,Planilha1!A:Y,21,FALSE)</f>
        <v>Sim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Sim</v>
      </c>
      <c r="F1395" s="8" t="str">
        <f>VLOOKUP(A1395,Planilha1!A:Y,21,FALSE)</f>
        <v>Sim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Sim</v>
      </c>
      <c r="F1397" s="8" t="str">
        <f>VLOOKUP(A1397,Planilha1!A:Y,21,FALSE)</f>
        <v>Sim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Sim</v>
      </c>
      <c r="F1398" s="8" t="str">
        <f>VLOOKUP(A1398,Planilha1!A:Y,21,FALSE)</f>
        <v>Sim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Sim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Sim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Sim</v>
      </c>
      <c r="F1401" s="8" t="str">
        <f>VLOOKUP(A1401,Planilha1!A:Y,21,FALSE)</f>
        <v>Sim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Sim</v>
      </c>
      <c r="F1402" s="8" t="str">
        <f>VLOOKUP(A1402,Planilha1!A:Y,21,FALSE)</f>
        <v>Sim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Sim</v>
      </c>
      <c r="F1403" s="8" t="str">
        <f>VLOOKUP(A1403,Planilha1!A:Y,21,FALSE)</f>
        <v>Sim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Sim</v>
      </c>
      <c r="F1404" s="8" t="str">
        <f>VLOOKUP(A1404,Planilha1!A:Y,21,FALSE)</f>
        <v>Sim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Sim</v>
      </c>
      <c r="F1405" s="8" t="str">
        <f>VLOOKUP(A1405,Planilha1!A:Y,21,FALSE)</f>
        <v>Sim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Sim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Sim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Sim</v>
      </c>
      <c r="F1408" s="8" t="str">
        <f>VLOOKUP(A1408,Planilha1!A:Y,21,FALSE)</f>
        <v>Sim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Sim</v>
      </c>
      <c r="F1409" s="8" t="str">
        <f>VLOOKUP(A1409,Planilha1!A:Y,21,FALSE)</f>
        <v>Sim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Sim</v>
      </c>
      <c r="F1410" s="8" t="str">
        <f>VLOOKUP(A1410,Planilha1!A:Y,21,FALSE)</f>
        <v>Sim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Sim</v>
      </c>
      <c r="F1411" s="8" t="str">
        <f>VLOOKUP(A1411,Planilha1!A:Y,21,FALSE)</f>
        <v>Sim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Sim</v>
      </c>
      <c r="F1412" s="8" t="str">
        <f>VLOOKUP(A1412,Planilha1!A:Y,21,FALSE)</f>
        <v>Sim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Sim</v>
      </c>
      <c r="F1413" s="8" t="str">
        <f>VLOOKUP(A1413,Planilha1!A:Y,21,FALSE)</f>
        <v>Sim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Sim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Sim</v>
      </c>
      <c r="F1415" s="8" t="str">
        <f>VLOOKUP(A1415,Planilha1!A:Y,21,FALSE)</f>
        <v>Sim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Sim</v>
      </c>
      <c r="F1416" s="8" t="str">
        <f>VLOOKUP(A1416,Planilha1!A:Y,21,FALSE)</f>
        <v>Sim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Sim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Sim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Sim</v>
      </c>
      <c r="F1419" s="8" t="str">
        <f>VLOOKUP(A1419,Planilha1!A:Y,21,FALSE)</f>
        <v>Sim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Sim</v>
      </c>
      <c r="F1420" s="8" t="str">
        <f>VLOOKUP(A1420,Planilha1!A:Y,21,FALSE)</f>
        <v>Sim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Sim</v>
      </c>
      <c r="F1421" s="8" t="str">
        <f>VLOOKUP(A1421,Planilha1!A:Y,21,FALSE)</f>
        <v>Sim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Sim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Sim</v>
      </c>
      <c r="F1423" s="8" t="str">
        <f>VLOOKUP(A1423,Planilha1!A:Y,21,FALSE)</f>
        <v>Sim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Sim</v>
      </c>
      <c r="F1424" s="8" t="str">
        <f>VLOOKUP(A1424,Planilha1!A:Y,21,FALSE)</f>
        <v>Sim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Sim</v>
      </c>
      <c r="F1425" s="8" t="str">
        <f>VLOOKUP(A1425,Planilha1!A:Y,21,FALSE)</f>
        <v>Sim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Sim</v>
      </c>
      <c r="F1426" s="8" t="str">
        <f>VLOOKUP(A1426,Planilha1!A:Y,21,FALSE)</f>
        <v>Sim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Sim</v>
      </c>
      <c r="F1427" s="8" t="str">
        <f>VLOOKUP(A1427,Planilha1!A:Y,21,FALSE)</f>
        <v>Sim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Sim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Sim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Sim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Sim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Sim</v>
      </c>
      <c r="F1432" s="8" t="str">
        <f>VLOOKUP(A1432,Planilha1!A:Y,21,FALSE)</f>
        <v>Sim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Sim</v>
      </c>
      <c r="F1433" s="8" t="str">
        <f>VLOOKUP(A1433,Planilha1!A:Y,21,FALSE)</f>
        <v>Sim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Sim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Sim</v>
      </c>
      <c r="F1435" s="8" t="str">
        <f>VLOOKUP(A1435,Planilha1!A:Y,21,FALSE)</f>
        <v>Sim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Sim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Sim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Sim</v>
      </c>
      <c r="F1438" s="8" t="str">
        <f>VLOOKUP(A1438,Planilha1!A:Y,21,FALSE)</f>
        <v>Sim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Sim</v>
      </c>
      <c r="F1439" s="8" t="str">
        <f>VLOOKUP(A1439,Planilha1!A:Y,21,FALSE)</f>
        <v>Sim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Sim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Sim</v>
      </c>
      <c r="F1441" s="8" t="str">
        <f>VLOOKUP(A1441,Planilha1!A:Y,21,FALSE)</f>
        <v>Sim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Sim</v>
      </c>
      <c r="F1442" s="8" t="str">
        <f>VLOOKUP(A1442,Planilha1!A:Y,21,FALSE)</f>
        <v>Sim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Sim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Sim</v>
      </c>
      <c r="F1444" s="8" t="str">
        <f>VLOOKUP(A1444,Planilha1!A:Y,21,FALSE)</f>
        <v>Sim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Sim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Sim</v>
      </c>
      <c r="F1446" s="8" t="str">
        <f>VLOOKUP(A1446,Planilha1!A:Y,21,FALSE)</f>
        <v>Sim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Sim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Sim</v>
      </c>
      <c r="F1448" s="8" t="str">
        <f>VLOOKUP(A1448,Planilha1!A:Y,21,FALSE)</f>
        <v>Sim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Sim</v>
      </c>
      <c r="F1449" s="8" t="str">
        <f>VLOOKUP(A1449,Planilha1!A:Y,21,FALSE)</f>
        <v>Sim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Sim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Sim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Sim</v>
      </c>
      <c r="F1452" s="8" t="str">
        <f>VLOOKUP(A1452,Planilha1!A:Y,21,FALSE)</f>
        <v>Sim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Sim</v>
      </c>
      <c r="F1453" s="8" t="str">
        <f>VLOOKUP(A1453,Planilha1!A:Y,21,FALSE)</f>
        <v>Sim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Sim</v>
      </c>
      <c r="F1454" s="8" t="str">
        <f>VLOOKUP(A1454,Planilha1!A:Y,21,FALSE)</f>
        <v>Sim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Sim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Sim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Sim</v>
      </c>
      <c r="F1457" s="8" t="str">
        <f>VLOOKUP(A1457,Planilha1!A:Y,21,FALSE)</f>
        <v>Sim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Sim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Sim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Sim</v>
      </c>
      <c r="F1460" s="8" t="str">
        <f>VLOOKUP(A1460,Planilha1!A:Y,21,FALSE)</f>
        <v>Sim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Sim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Sim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Sim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Sim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Sim</v>
      </c>
      <c r="F1465" s="8" t="str">
        <f>VLOOKUP(A1465,Planilha1!A:Y,21,FALSE)</f>
        <v>Sim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Sim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Sim</v>
      </c>
      <c r="F1467" s="8" t="str">
        <f>VLOOKUP(A1467,Planilha1!A:Y,21,FALSE)</f>
        <v>Sim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Sim</v>
      </c>
      <c r="F1468" s="8" t="str">
        <f>VLOOKUP(A1468,Planilha1!A:Y,21,FALSE)</f>
        <v>Sim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Sim</v>
      </c>
      <c r="F1469" s="8" t="str">
        <f>VLOOKUP(A1469,Planilha1!A:Y,21,FALSE)</f>
        <v>Sim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Sim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Sim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Sim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Sim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Sim</v>
      </c>
      <c r="F1474" s="8" t="str">
        <f>VLOOKUP(A1474,Planilha1!A:Y,21,FALSE)</f>
        <v>Sim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Sim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Sim</v>
      </c>
      <c r="F1476" s="8" t="str">
        <f>VLOOKUP(A1476,Planilha1!A:Y,21,FALSE)</f>
        <v>Sim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Sim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Sim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Sim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Sim</v>
      </c>
      <c r="F1481" s="8" t="str">
        <f>VLOOKUP(A1481,Planilha1!A:Y,21,FALSE)</f>
        <v>Sim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Sim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Sim</v>
      </c>
      <c r="F1483" s="8" t="str">
        <f>VLOOKUP(A1483,Planilha1!A:Y,21,FALSE)</f>
        <v>Sim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Sim</v>
      </c>
      <c r="F1484" s="8" t="str">
        <f>VLOOKUP(A1484,Planilha1!A:Y,21,FALSE)</f>
        <v>Sim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Sim</v>
      </c>
      <c r="F1485" s="8" t="str">
        <f>VLOOKUP(A1485,Planilha1!A:Y,21,FALSE)</f>
        <v>Sim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Sim</v>
      </c>
      <c r="F1486" s="8" t="str">
        <f>VLOOKUP(A1486,Planilha1!A:Y,21,FALSE)</f>
        <v>Sim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Sim</v>
      </c>
      <c r="F1487" s="8" t="str">
        <f>VLOOKUP(A1487,Planilha1!A:Y,21,FALSE)</f>
        <v>Sim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Sim</v>
      </c>
      <c r="F1489" s="8" t="str">
        <f>VLOOKUP(A1489,Planilha1!A:Y,21,FALSE)</f>
        <v>Sim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Sim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Sim</v>
      </c>
      <c r="F1491" s="8" t="str">
        <f>VLOOKUP(A1491,Planilha1!A:Y,21,FALSE)</f>
        <v>Sim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Sim</v>
      </c>
      <c r="F1492" s="8" t="str">
        <f>VLOOKUP(A1492,Planilha1!A:Y,21,FALSE)</f>
        <v>Sim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Sim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Sim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Sim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Sim</v>
      </c>
      <c r="F1496" s="8" t="str">
        <f>VLOOKUP(A1496,Planilha1!A:Y,21,FALSE)</f>
        <v>Sim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Sim</v>
      </c>
      <c r="F1497" s="8" t="str">
        <f>VLOOKUP(A1497,Planilha1!A:Y,21,FALSE)</f>
        <v>Sim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Sim</v>
      </c>
      <c r="F1498" s="8" t="str">
        <f>VLOOKUP(A1498,Planilha1!A:Y,21,FALSE)</f>
        <v>Sim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Sim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Sim</v>
      </c>
      <c r="F1500" s="8" t="str">
        <f>VLOOKUP(A1500,Planilha1!A:Y,21,FALSE)</f>
        <v>Sim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Sim</v>
      </c>
      <c r="F1501" s="8" t="str">
        <f>VLOOKUP(A1501,Planilha1!A:Y,21,FALSE)</f>
        <v>Sim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Sim</v>
      </c>
      <c r="F1502" s="8" t="str">
        <f>VLOOKUP(A1502,Planilha1!A:Y,21,FALSE)</f>
        <v>Sim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Sim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Sim</v>
      </c>
      <c r="F1504" s="8" t="str">
        <f>VLOOKUP(A1504,Planilha1!A:Y,21,FALSE)</f>
        <v>Sim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Sim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Sim</v>
      </c>
      <c r="F1506" s="8" t="str">
        <f>VLOOKUP(A1506,Planilha1!A:Y,21,FALSE)</f>
        <v>Sim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Sim</v>
      </c>
      <c r="F1507" s="8" t="str">
        <f>VLOOKUP(A1507,Planilha1!A:Y,21,FALSE)</f>
        <v>Sim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Sim</v>
      </c>
      <c r="F1508" s="8" t="str">
        <f>VLOOKUP(A1508,Planilha1!A:Y,21,FALSE)</f>
        <v>Sim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Sim</v>
      </c>
      <c r="F1509" s="8" t="str">
        <f>VLOOKUP(A1509,Planilha1!A:Y,21,FALSE)</f>
        <v>Sim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Sim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Sim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Sim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Sim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Sim</v>
      </c>
      <c r="F1514" s="8" t="str">
        <f>VLOOKUP(A1514,Planilha1!A:Y,21,FALSE)</f>
        <v>Sim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Sim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Sim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Sim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Sim</v>
      </c>
      <c r="F1518" s="8" t="str">
        <f>VLOOKUP(A1518,Planilha1!A:Y,21,FALSE)</f>
        <v>Sim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Sim</v>
      </c>
      <c r="F1519" s="8" t="str">
        <f>VLOOKUP(A1519,Planilha1!A:Y,21,FALSE)</f>
        <v>Sim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Sim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Sim</v>
      </c>
      <c r="F1521" s="8" t="str">
        <f>VLOOKUP(A1521,Planilha1!A:Y,21,FALSE)</f>
        <v>Sim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Sim</v>
      </c>
      <c r="F1522" s="8" t="str">
        <f>VLOOKUP(A1522,Planilha1!A:Y,21,FALSE)</f>
        <v>Sim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Sim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Sim</v>
      </c>
      <c r="F1525" s="8" t="str">
        <f>VLOOKUP(A1525,Planilha1!A:Y,21,FALSE)</f>
        <v>Sim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Sim</v>
      </c>
      <c r="F1526" s="8" t="str">
        <f>VLOOKUP(A1526,Planilha1!A:Y,21,FALSE)</f>
        <v>Sim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Sim</v>
      </c>
      <c r="F1527" s="8" t="str">
        <f>VLOOKUP(A1527,Planilha1!A:Y,21,FALSE)</f>
        <v>Sim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Sim</v>
      </c>
      <c r="F1528" s="8" t="str">
        <f>VLOOKUP(A1528,Planilha1!A:Y,21,FALSE)</f>
        <v>Sim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Sim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Sim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Sim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Sim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Sim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Sim</v>
      </c>
      <c r="F1534" s="8" t="str">
        <f>VLOOKUP(A1534,Planilha1!A:Y,21,FALSE)</f>
        <v>Sim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Sim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Sim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Sim</v>
      </c>
      <c r="F1537" s="8" t="str">
        <f>VLOOKUP(A1537,Planilha1!A:Y,21,FALSE)</f>
        <v>Sim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Sim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Sim</v>
      </c>
      <c r="F1539" s="8" t="str">
        <f>VLOOKUP(A1539,Planilha1!A:Y,21,FALSE)</f>
        <v>Sim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Sim</v>
      </c>
      <c r="F1540" s="8" t="str">
        <f>VLOOKUP(A1540,Planilha1!A:Y,21,FALSE)</f>
        <v>Sim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Sim</v>
      </c>
      <c r="F1541" s="8" t="str">
        <f>VLOOKUP(A1541,Planilha1!A:Y,21,FALSE)</f>
        <v>Sim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Sim</v>
      </c>
      <c r="F1542" s="8" t="str">
        <f>VLOOKUP(A1542,Planilha1!A:Y,21,FALSE)</f>
        <v>Sim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Sim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Sim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Sim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Sim</v>
      </c>
      <c r="F1546" s="8" t="str">
        <f>VLOOKUP(A1546,Planilha1!A:Y,21,FALSE)</f>
        <v>Sim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Sim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Sim</v>
      </c>
      <c r="F1548" s="8" t="str">
        <f>VLOOKUP(A1548,Planilha1!A:Y,21,FALSE)</f>
        <v>Sim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Sim</v>
      </c>
      <c r="F1549" s="8" t="str">
        <f>VLOOKUP(A1549,Planilha1!A:Y,21,FALSE)</f>
        <v>Sim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Sim</v>
      </c>
      <c r="F1550" s="8" t="str">
        <f>VLOOKUP(A1550,Planilha1!A:Y,21,FALSE)</f>
        <v>Sim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Sim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Sim</v>
      </c>
      <c r="F1552" s="8" t="str">
        <f>VLOOKUP(A1552,Planilha1!A:Y,21,FALSE)</f>
        <v>Sim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Sim</v>
      </c>
      <c r="F1553" s="8" t="str">
        <f>VLOOKUP(A1553,Planilha1!A:Y,21,FALSE)</f>
        <v>Sim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Sim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Sim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Sim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Sim</v>
      </c>
      <c r="F1557" s="8" t="str">
        <f>VLOOKUP(A1557,Planilha1!A:Y,21,FALSE)</f>
        <v>Sim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Sim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Sim</v>
      </c>
      <c r="F1559" s="8" t="str">
        <f>VLOOKUP(A1559,Planilha1!A:Y,21,FALSE)</f>
        <v>Sim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Sim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Sim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Sim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Sim</v>
      </c>
      <c r="F1563" s="8" t="str">
        <f>VLOOKUP(A1563,Planilha1!A:Y,21,FALSE)</f>
        <v>Sim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Sim</v>
      </c>
      <c r="F1564" s="8" t="str">
        <f>VLOOKUP(A1564,Planilha1!A:Y,21,FALSE)</f>
        <v>Sim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Sim</v>
      </c>
      <c r="F1565" s="8" t="str">
        <f>VLOOKUP(A1565,Planilha1!A:Y,21,FALSE)</f>
        <v>Sim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Sim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Sim</v>
      </c>
      <c r="F1567" s="8" t="str">
        <f>VLOOKUP(A1567,Planilha1!A:Y,21,FALSE)</f>
        <v>Sim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Sim</v>
      </c>
      <c r="F1568" s="8" t="str">
        <f>VLOOKUP(A1568,Planilha1!A:Y,21,FALSE)</f>
        <v>Sim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Sim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Sim</v>
      </c>
      <c r="F1570" s="8" t="str">
        <f>VLOOKUP(A1570,Planilha1!A:Y,21,FALSE)</f>
        <v>Sim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Sim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Sim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Sim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Sim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Sim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Sim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Sim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Sim</v>
      </c>
      <c r="F1578" s="8" t="str">
        <f>VLOOKUP(A1578,Planilha1!A:Y,21,FALSE)</f>
        <v>Sim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Sim</v>
      </c>
      <c r="F1579" s="8" t="str">
        <f>VLOOKUP(A1579,Planilha1!A:Y,21,FALSE)</f>
        <v>Sim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Sim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Sim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Sim</v>
      </c>
      <c r="F1582" s="8" t="str">
        <f>VLOOKUP(A1582,Planilha1!A:Y,21,FALSE)</f>
        <v>Sim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Sim</v>
      </c>
      <c r="F1583" s="8" t="str">
        <f>VLOOKUP(A1583,Planilha1!A:Y,21,FALSE)</f>
        <v>Sim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Sim</v>
      </c>
      <c r="F1584" s="8" t="str">
        <f>VLOOKUP(A1584,Planilha1!A:Y,21,FALSE)</f>
        <v>Sim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Sim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Sim</v>
      </c>
      <c r="F1586" s="8" t="str">
        <f>VLOOKUP(A1586,Planilha1!A:Y,21,FALSE)</f>
        <v>Sim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Sim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Sim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Sim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Sim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Sim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Sim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Sim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Sim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Sim</v>
      </c>
      <c r="F1595" s="8" t="str">
        <f>VLOOKUP(A1595,Planilha1!A:Y,21,FALSE)</f>
        <v>Sim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Sim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Sim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Sim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Sim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Sim</v>
      </c>
      <c r="F1600" s="8" t="str">
        <f>VLOOKUP(A1600,Planilha1!A:Y,21,FALSE)</f>
        <v>Sim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Sim</v>
      </c>
      <c r="F1602" s="8" t="str">
        <f>VLOOKUP(A1602,Planilha1!A:Y,21,FALSE)</f>
        <v>Sim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Sim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Sim</v>
      </c>
      <c r="F1604" s="8" t="str">
        <f>VLOOKUP(A1604,Planilha1!A:Y,21,FALSE)</f>
        <v>Sim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Sim</v>
      </c>
      <c r="F1605" s="8" t="str">
        <f>VLOOKUP(A1605,Planilha1!A:Y,21,FALSE)</f>
        <v>Sim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Sim</v>
      </c>
      <c r="F1606" s="8" t="str">
        <f>VLOOKUP(A1606,Planilha1!A:Y,21,FALSE)</f>
        <v>Sim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Sim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Sim</v>
      </c>
      <c r="F1608" s="8" t="str">
        <f>VLOOKUP(A1608,Planilha1!A:Y,21,FALSE)</f>
        <v>Sim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Sim</v>
      </c>
      <c r="F1609" s="8" t="str">
        <f>VLOOKUP(A1609,Planilha1!A:Y,21,FALSE)</f>
        <v>Sim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Sim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Sim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Sim</v>
      </c>
      <c r="F1613" s="8" t="str">
        <f>VLOOKUP(A1613,Planilha1!A:Y,21,FALSE)</f>
        <v>Sim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Sim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Sim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Sim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Sim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Sim</v>
      </c>
      <c r="F1618" s="8" t="str">
        <f>VLOOKUP(A1618,Planilha1!A:Y,21,FALSE)</f>
        <v>Sim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Sim</v>
      </c>
      <c r="F1619" s="8" t="str">
        <f>VLOOKUP(A1619,Planilha1!A:Y,21,FALSE)</f>
        <v>Sim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Sim</v>
      </c>
      <c r="F1620" s="8" t="str">
        <f>VLOOKUP(A1620,Planilha1!A:Y,21,FALSE)</f>
        <v>Sim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Sim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Sim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Sim</v>
      </c>
      <c r="F1623" s="8" t="str">
        <f>VLOOKUP(A1623,Planilha1!A:Y,21,FALSE)</f>
        <v>Sim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Sim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Sim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Sim</v>
      </c>
      <c r="F1626" s="8" t="str">
        <f>VLOOKUP(A1626,Planilha1!A:Y,21,FALSE)</f>
        <v>Sim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Sim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Sim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Sim</v>
      </c>
      <c r="F1629" s="8" t="str">
        <f>VLOOKUP(A1629,Planilha1!A:Y,21,FALSE)</f>
        <v>Sim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Sim</v>
      </c>
      <c r="F1630" s="8" t="str">
        <f>VLOOKUP(A1630,Planilha1!A:Y,21,FALSE)</f>
        <v>Sim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Sim</v>
      </c>
      <c r="F1631" s="8" t="str">
        <f>VLOOKUP(A1631,Planilha1!A:Y,21,FALSE)</f>
        <v>Sim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Sim</v>
      </c>
      <c r="F1632" s="8" t="str">
        <f>VLOOKUP(A1632,Planilha1!A:Y,21,FALSE)</f>
        <v>Sim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Sim</v>
      </c>
      <c r="F1633" s="8" t="str">
        <f>VLOOKUP(A1633,Planilha1!A:Y,21,FALSE)</f>
        <v>Sim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Sim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Sim</v>
      </c>
      <c r="F1635" s="8" t="str">
        <f>VLOOKUP(A1635,Planilha1!A:Y,21,FALSE)</f>
        <v>Sim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Sim</v>
      </c>
      <c r="F1637" s="8" t="str">
        <f>VLOOKUP(A1637,Planilha1!A:Y,21,FALSE)</f>
        <v>Sim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Sim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Sim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Sim</v>
      </c>
      <c r="F1640" s="8" t="str">
        <f>VLOOKUP(A1640,Planilha1!A:Y,21,FALSE)</f>
        <v>Sim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Sim</v>
      </c>
      <c r="F1641" s="8" t="str">
        <f>VLOOKUP(A1641,Planilha1!A:Y,21,FALSE)</f>
        <v>Sim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Sim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Sim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Sim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Sim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Sim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Sim</v>
      </c>
      <c r="F1647" s="8" t="str">
        <f>VLOOKUP(A1647,Planilha1!A:Y,21,FALSE)</f>
        <v>Sim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Sim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Sim</v>
      </c>
      <c r="F1649" s="8" t="str">
        <f>VLOOKUP(A1649,Planilha1!A:Y,21,FALSE)</f>
        <v>Sim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Sim</v>
      </c>
      <c r="F1650" s="8" t="str">
        <f>VLOOKUP(A1650,Planilha1!A:Y,21,FALSE)</f>
        <v>Sim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Sim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Sim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Sim</v>
      </c>
      <c r="F1653" s="8" t="str">
        <f>VLOOKUP(A1653,Planilha1!A:Y,21,FALSE)</f>
        <v>Sim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Sim</v>
      </c>
      <c r="F1654" s="8" t="str">
        <f>VLOOKUP(A1654,Planilha1!A:Y,21,FALSE)</f>
        <v>Sim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Sim</v>
      </c>
      <c r="F1655" s="8" t="str">
        <f>VLOOKUP(A1655,Planilha1!A:Y,21,FALSE)</f>
        <v>Sim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Sim</v>
      </c>
      <c r="F1656" s="8" t="str">
        <f>VLOOKUP(A1656,Planilha1!A:Y,21,FALSE)</f>
        <v>Sim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Sim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Sim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Sim</v>
      </c>
      <c r="F1659" s="8" t="str">
        <f>VLOOKUP(A1659,Planilha1!A:Y,21,FALSE)</f>
        <v>Sim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Sim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Sim</v>
      </c>
      <c r="F1661" s="8" t="str">
        <f>VLOOKUP(A1661,Planilha1!A:Y,21,FALSE)</f>
        <v>Sim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Sim</v>
      </c>
      <c r="F1662" s="8" t="str">
        <f>VLOOKUP(A1662,Planilha1!A:Y,21,FALSE)</f>
        <v>Sim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Sim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Sim</v>
      </c>
      <c r="F1664" s="8" t="str">
        <f>VLOOKUP(A1664,Planilha1!A:Y,21,FALSE)</f>
        <v>Sim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Sim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Sim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Sim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Sim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Sim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Sim</v>
      </c>
      <c r="F1671" s="8" t="str">
        <f>VLOOKUP(A1671,Planilha1!A:Y,21,FALSE)</f>
        <v>Sim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Sim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Sim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Sim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Sim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Sim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Sim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Sim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Sim</v>
      </c>
      <c r="F1681" s="8" t="str">
        <f>VLOOKUP(A1681,Planilha1!A:Y,21,FALSE)</f>
        <v>Sim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Sim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Sim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Sim</v>
      </c>
      <c r="F1696" s="8" t="str">
        <f>VLOOKUP(A1696,Planilha1!A:Y,21,FALSE)</f>
        <v>Sim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Sim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Sim</v>
      </c>
      <c r="F1702" s="8" t="str">
        <f>VLOOKUP(A1702,Planilha1!A:Y,21,FALSE)</f>
        <v>Sim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Sim</v>
      </c>
      <c r="F1703" s="8" t="str">
        <f>VLOOKUP(A1703,Planilha1!A:Y,21,FALSE)</f>
        <v>Sim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Sim</v>
      </c>
      <c r="F1704" s="8" t="str">
        <f>VLOOKUP(A1704,Planilha1!A:Y,21,FALSE)</f>
        <v>Sim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Sim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Sim</v>
      </c>
      <c r="F1706" s="8" t="str">
        <f>VLOOKUP(A1706,Planilha1!A:Y,21,FALSE)</f>
        <v>Sim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Sim</v>
      </c>
      <c r="F1707" s="8" t="str">
        <f>VLOOKUP(A1707,Planilha1!A:Y,21,FALSE)</f>
        <v>Sim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Sim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Sim</v>
      </c>
      <c r="F1709" s="8" t="str">
        <f>VLOOKUP(A1709,Planilha1!A:Y,21,FALSE)</f>
        <v>Sim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Sim</v>
      </c>
      <c r="F1710" s="8" t="str">
        <f>VLOOKUP(A1710,Planilha1!A:Y,21,FALSE)</f>
        <v>Sim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Sim</v>
      </c>
      <c r="F1711" s="8" t="str">
        <f>VLOOKUP(A1711,Planilha1!A:Y,21,FALSE)</f>
        <v>Sim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Sim</v>
      </c>
      <c r="F1712" s="8" t="str">
        <f>VLOOKUP(A1712,Planilha1!A:Y,21,FALSE)</f>
        <v>Sim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Sim</v>
      </c>
      <c r="F1713" s="8" t="str">
        <f>VLOOKUP(A1713,Planilha1!A:Y,21,FALSE)</f>
        <v>Sim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Sim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Sim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Sim</v>
      </c>
      <c r="F1716" s="8" t="str">
        <f>VLOOKUP(A1716,Planilha1!A:Y,21,FALSE)</f>
        <v>Sim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Sim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Sim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Sim</v>
      </c>
      <c r="F1719" s="8" t="str">
        <f>VLOOKUP(A1719,Planilha1!A:Y,21,FALSE)</f>
        <v>Sim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Sim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Sim</v>
      </c>
      <c r="F1721" s="8" t="str">
        <f>VLOOKUP(A1721,Planilha1!A:Y,21,FALSE)</f>
        <v>Sim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Sim</v>
      </c>
      <c r="F1722" s="8" t="str">
        <f>VLOOKUP(A1722,Planilha1!A:Y,21,FALSE)</f>
        <v>Sim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Sim</v>
      </c>
      <c r="F1723" s="8" t="str">
        <f>VLOOKUP(A1723,Planilha1!A:Y,21,FALSE)</f>
        <v>Sim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Sim</v>
      </c>
      <c r="F1724" s="8" t="str">
        <f>VLOOKUP(A1724,Planilha1!A:Y,21,FALSE)</f>
        <v>Sim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Sim</v>
      </c>
      <c r="F1725" s="8" t="str">
        <f>VLOOKUP(A1725,Planilha1!A:Y,21,FALSE)</f>
        <v>Sim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Sim</v>
      </c>
      <c r="F1727" s="8" t="str">
        <f>VLOOKUP(A1727,Planilha1!A:Y,21,FALSE)</f>
        <v>Sim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Sim</v>
      </c>
      <c r="F1728" s="8" t="str">
        <f>VLOOKUP(A1728,Planilha1!A:Y,21,FALSE)</f>
        <v>Sim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Sim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Sim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Sim</v>
      </c>
      <c r="F1731" s="8" t="str">
        <f>VLOOKUP(A1731,Planilha1!A:Y,21,FALSE)</f>
        <v>Sim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Sim</v>
      </c>
      <c r="F1732" s="8" t="str">
        <f>VLOOKUP(A1732,Planilha1!A:Y,21,FALSE)</f>
        <v>Sim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Sim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Sim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Sim</v>
      </c>
      <c r="F1735" s="8" t="str">
        <f>VLOOKUP(A1735,Planilha1!A:Y,21,FALSE)</f>
        <v>Sim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Sim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Sim</v>
      </c>
      <c r="F1737" s="8" t="str">
        <f>VLOOKUP(A1737,Planilha1!A:Y,21,FALSE)</f>
        <v>Sim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Sim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Sim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Sim</v>
      </c>
      <c r="F1740" s="8" t="str">
        <f>VLOOKUP(A1740,Planilha1!A:Y,21,FALSE)</f>
        <v>Sim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Sim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Sim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Sim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Sim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Sim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Sim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Sim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Sim</v>
      </c>
      <c r="F1752" s="8" t="str">
        <f>VLOOKUP(A1752,Planilha1!A:Y,21,FALSE)</f>
        <v>Sim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Sim</v>
      </c>
      <c r="F1753" s="8" t="str">
        <f>VLOOKUP(A1753,Planilha1!A:Y,21,FALSE)</f>
        <v>Sim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Sim</v>
      </c>
      <c r="F1754" s="8" t="str">
        <f>VLOOKUP(A1754,Planilha1!A:Y,21,FALSE)</f>
        <v>Sim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Sim</v>
      </c>
      <c r="F1755" s="8" t="str">
        <f>VLOOKUP(A1755,Planilha1!A:Y,21,FALSE)</f>
        <v>Sim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Sim</v>
      </c>
      <c r="F1756" s="8" t="str">
        <f>VLOOKUP(A1756,Planilha1!A:Y,21,FALSE)</f>
        <v>Sim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Sim</v>
      </c>
      <c r="F1757" s="8" t="str">
        <f>VLOOKUP(A1757,Planilha1!A:Y,21,FALSE)</f>
        <v>Sim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Sim</v>
      </c>
      <c r="F1758" s="8" t="str">
        <f>VLOOKUP(A1758,Planilha1!A:Y,21,FALSE)</f>
        <v>Sim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Sim</v>
      </c>
      <c r="F1759" s="8" t="str">
        <f>VLOOKUP(A1759,Planilha1!A:Y,21,FALSE)</f>
        <v>Sim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Sim</v>
      </c>
      <c r="F1760" s="8" t="str">
        <f>VLOOKUP(A1760,Planilha1!A:Y,21,FALSE)</f>
        <v>Sim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Sim</v>
      </c>
      <c r="F1761" s="8" t="str">
        <f>VLOOKUP(A1761,Planilha1!A:Y,21,FALSE)</f>
        <v>Sim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Sim</v>
      </c>
      <c r="F1762" s="8" t="str">
        <f>VLOOKUP(A1762,Planilha1!A:Y,21,FALSE)</f>
        <v>Sim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Sim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Sim</v>
      </c>
      <c r="F1764" s="8" t="str">
        <f>VLOOKUP(A1764,Planilha1!A:Y,21,FALSE)</f>
        <v>Sim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Sim</v>
      </c>
      <c r="F1765" s="8" t="str">
        <f>VLOOKUP(A1765,Planilha1!A:Y,21,FALSE)</f>
        <v>Sim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Sim</v>
      </c>
      <c r="F1766" s="8" t="str">
        <f>VLOOKUP(A1766,Planilha1!A:Y,21,FALSE)</f>
        <v>Sim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Sim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Sim</v>
      </c>
      <c r="F1768" s="8" t="str">
        <f>VLOOKUP(A1768,Planilha1!A:Y,21,FALSE)</f>
        <v>Sim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Sim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Sim</v>
      </c>
      <c r="F1770" s="8" t="str">
        <f>VLOOKUP(A1770,Planilha1!A:Y,21,FALSE)</f>
        <v>Sim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Sim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Sim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Sim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Sim</v>
      </c>
      <c r="F1774" s="8" t="str">
        <f>VLOOKUP(A1774,Planilha1!A:Y,21,FALSE)</f>
        <v>Sim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Sim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Sim</v>
      </c>
      <c r="F1776" s="8" t="str">
        <f>VLOOKUP(A1776,Planilha1!A:Y,21,FALSE)</f>
        <v>Sim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Sim</v>
      </c>
      <c r="F1777" s="8" t="str">
        <f>VLOOKUP(A1777,Planilha1!A:Y,21,FALSE)</f>
        <v>Sim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Sim</v>
      </c>
      <c r="F1778" s="8" t="str">
        <f>VLOOKUP(A1778,Planilha1!A:Y,21,FALSE)</f>
        <v>Sim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Sim</v>
      </c>
      <c r="F1779" s="8" t="str">
        <f>VLOOKUP(A1779,Planilha1!A:Y,21,FALSE)</f>
        <v>Sim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Sim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Sim</v>
      </c>
      <c r="F1781" s="8" t="str">
        <f>VLOOKUP(A1781,Planilha1!A:Y,21,FALSE)</f>
        <v>Sim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Sim</v>
      </c>
      <c r="F1782" s="8" t="str">
        <f>VLOOKUP(A1782,Planilha1!A:Y,21,FALSE)</f>
        <v>Sim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Sim</v>
      </c>
      <c r="F1783" s="8" t="str">
        <f>VLOOKUP(A1783,Planilha1!A:Y,21,FALSE)</f>
        <v>Sim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Sim</v>
      </c>
      <c r="F1784" s="8" t="str">
        <f>VLOOKUP(A1784,Planilha1!A:Y,21,FALSE)</f>
        <v>Sim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Sim</v>
      </c>
      <c r="F1785" s="8" t="str">
        <f>VLOOKUP(A1785,Planilha1!A:Y,21,FALSE)</f>
        <v>Sim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Sim</v>
      </c>
      <c r="F1786" s="8" t="str">
        <f>VLOOKUP(A1786,Planilha1!A:Y,21,FALSE)</f>
        <v>Sim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Sim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Sim</v>
      </c>
      <c r="F1788" s="8" t="str">
        <f>VLOOKUP(A1788,Planilha1!A:Y,21,FALSE)</f>
        <v>Sim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Sim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Sim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Sim</v>
      </c>
      <c r="F1791" s="8" t="str">
        <f>VLOOKUP(A1791,Planilha1!A:Y,21,FALSE)</f>
        <v>Sim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Sim</v>
      </c>
      <c r="F1792" s="8" t="str">
        <f>VLOOKUP(A1792,Planilha1!A:Y,21,FALSE)</f>
        <v>Sim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Sim</v>
      </c>
      <c r="F1793" s="8" t="str">
        <f>VLOOKUP(A1793,Planilha1!A:Y,21,FALSE)</f>
        <v>Sim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Sim</v>
      </c>
      <c r="F1794" s="8" t="str">
        <f>VLOOKUP(A1794,Planilha1!A:Y,21,FALSE)</f>
        <v>Sim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Sim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Sim</v>
      </c>
      <c r="F1796" s="8" t="str">
        <f>VLOOKUP(A1796,Planilha1!A:Y,21,FALSE)</f>
        <v>Sim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Sim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Sim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Sim</v>
      </c>
      <c r="F1799" s="8" t="str">
        <f>VLOOKUP(A1799,Planilha1!A:Y,21,FALSE)</f>
        <v>Sim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Sim</v>
      </c>
      <c r="F1800" s="8" t="str">
        <f>VLOOKUP(A1800,Planilha1!A:Y,21,FALSE)</f>
        <v>Sim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Sim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Sim</v>
      </c>
      <c r="F1802" s="8" t="str">
        <f>VLOOKUP(A1802,Planilha1!A:Y,21,FALSE)</f>
        <v>Sim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Sim</v>
      </c>
      <c r="F1803" s="8" t="str">
        <f>VLOOKUP(A1803,Planilha1!A:Y,21,FALSE)</f>
        <v>Sim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Sim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Sim</v>
      </c>
      <c r="F1805" s="8" t="str">
        <f>VLOOKUP(A1805,Planilha1!A:Y,21,FALSE)</f>
        <v>Sim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Sim</v>
      </c>
      <c r="F1806" s="8" t="str">
        <f>VLOOKUP(A1806,Planilha1!A:Y,21,FALSE)</f>
        <v>Sim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Sim</v>
      </c>
      <c r="F1807" s="8" t="str">
        <f>VLOOKUP(A1807,Planilha1!A:Y,21,FALSE)</f>
        <v>Sim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Sim</v>
      </c>
      <c r="F1808" s="8" t="str">
        <f>VLOOKUP(A1808,Planilha1!A:Y,21,FALSE)</f>
        <v>Sim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Sim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Sim</v>
      </c>
      <c r="F1810" s="8" t="str">
        <f>VLOOKUP(A1810,Planilha1!A:Y,21,FALSE)</f>
        <v>Sim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Sim</v>
      </c>
      <c r="F1811" s="8" t="str">
        <f>VLOOKUP(A1811,Planilha1!A:Y,21,FALSE)</f>
        <v>Sim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Sim</v>
      </c>
      <c r="F1812" s="8" t="str">
        <f>VLOOKUP(A1812,Planilha1!A:Y,21,FALSE)</f>
        <v>Sim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Sim</v>
      </c>
      <c r="F1813" s="8" t="str">
        <f>VLOOKUP(A1813,Planilha1!A:Y,21,FALSE)</f>
        <v>Sim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Sim</v>
      </c>
      <c r="F1814" s="8" t="str">
        <f>VLOOKUP(A1814,Planilha1!A:Y,21,FALSE)</f>
        <v>Sim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Sim</v>
      </c>
      <c r="F1815" s="8" t="str">
        <f>VLOOKUP(A1815,Planilha1!A:Y,21,FALSE)</f>
        <v>Sim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Sim</v>
      </c>
      <c r="F1816" s="8" t="str">
        <f>VLOOKUP(A1816,Planilha1!A:Y,21,FALSE)</f>
        <v>Sim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Sim</v>
      </c>
      <c r="F1818" s="8" t="str">
        <f>VLOOKUP(A1818,Planilha1!A:Y,21,FALSE)</f>
        <v>Sim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Sim</v>
      </c>
      <c r="F1819" s="8" t="str">
        <f>VLOOKUP(A1819,Planilha1!A:Y,21,FALSE)</f>
        <v>Sim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Sim</v>
      </c>
      <c r="F1820" s="8" t="str">
        <f>VLOOKUP(A1820,Planilha1!A:Y,21,FALSE)</f>
        <v>Sim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Sim</v>
      </c>
      <c r="F1821" s="8" t="str">
        <f>VLOOKUP(A1821,Planilha1!A:Y,21,FALSE)</f>
        <v>Sim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Sim</v>
      </c>
      <c r="F1822" s="8" t="str">
        <f>VLOOKUP(A1822,Planilha1!A:Y,21,FALSE)</f>
        <v>Sim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Sim</v>
      </c>
      <c r="F1823" s="8" t="str">
        <f>VLOOKUP(A1823,Planilha1!A:Y,21,FALSE)</f>
        <v>Sim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Sim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Sim</v>
      </c>
      <c r="F1825" s="8" t="str">
        <f>VLOOKUP(A1825,Planilha1!A:Y,21,FALSE)</f>
        <v>Sim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Sim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Sim</v>
      </c>
      <c r="F1827" s="8" t="str">
        <f>VLOOKUP(A1827,Planilha1!A:Y,21,FALSE)</f>
        <v>Sim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Sim</v>
      </c>
      <c r="F1828" s="8" t="str">
        <f>VLOOKUP(A1828,Planilha1!A:Y,21,FALSE)</f>
        <v>Sim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Sim</v>
      </c>
      <c r="F1829" s="8" t="str">
        <f>VLOOKUP(A1829,Planilha1!A:Y,21,FALSE)</f>
        <v>Sim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Sim</v>
      </c>
      <c r="F1830" s="8" t="str">
        <f>VLOOKUP(A1830,Planilha1!A:Y,21,FALSE)</f>
        <v>Sim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Sim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Sim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Sim</v>
      </c>
      <c r="F1833" s="8" t="str">
        <f>VLOOKUP(A1833,Planilha1!A:Y,21,FALSE)</f>
        <v>Sim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Sim</v>
      </c>
      <c r="F1834" s="8" t="str">
        <f>VLOOKUP(A1834,Planilha1!A:Y,21,FALSE)</f>
        <v>Sim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Sim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Sim</v>
      </c>
      <c r="F1836" s="8" t="str">
        <f>VLOOKUP(A1836,Planilha1!A:Y,21,FALSE)</f>
        <v>Sim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Sim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Sim</v>
      </c>
      <c r="F1838" s="8" t="str">
        <f>VLOOKUP(A1838,Planilha1!A:Y,21,FALSE)</f>
        <v>Sim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Sim</v>
      </c>
      <c r="F1839" s="8" t="str">
        <f>VLOOKUP(A1839,Planilha1!A:Y,21,FALSE)</f>
        <v>Sim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Sim</v>
      </c>
      <c r="F1840" s="8" t="str">
        <f>VLOOKUP(A1840,Planilha1!A:Y,21,FALSE)</f>
        <v>Sim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Sim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Sim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Sim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Sim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Sim</v>
      </c>
      <c r="F1845" s="8" t="str">
        <f>VLOOKUP(A1845,Planilha1!A:Y,21,FALSE)</f>
        <v>Sim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Sim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Sim</v>
      </c>
      <c r="F1847" s="8" t="str">
        <f>VLOOKUP(A1847,Planilha1!A:Y,21,FALSE)</f>
        <v>Sim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Sim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Sim</v>
      </c>
      <c r="F1849" s="8" t="str">
        <f>VLOOKUP(A1849,Planilha1!A:Y,21,FALSE)</f>
        <v>Sim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Sim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Sim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Sim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Sim</v>
      </c>
      <c r="F1853" s="8" t="str">
        <f>VLOOKUP(A1853,Planilha1!A:Y,21,FALSE)</f>
        <v>Sim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Sim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Sim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Sim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Sim</v>
      </c>
      <c r="F1858" s="8" t="str">
        <f>VLOOKUP(A1858,Planilha1!A:Y,21,FALSE)</f>
        <v>Sim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Sim</v>
      </c>
      <c r="F1859" s="8" t="str">
        <f>VLOOKUP(A1859,Planilha1!A:Y,21,FALSE)</f>
        <v>Sim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Sim</v>
      </c>
      <c r="F1860" s="8" t="str">
        <f>VLOOKUP(A1860,Planilha1!A:Y,21,FALSE)</f>
        <v>Sim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Sim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Sim</v>
      </c>
      <c r="F1863" s="8" t="str">
        <f>VLOOKUP(A1863,Planilha1!A:Y,21,FALSE)</f>
        <v>Sim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Sim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Sim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Sim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Sim</v>
      </c>
      <c r="F1867" s="8" t="str">
        <f>VLOOKUP(A1867,Planilha1!A:Y,21,FALSE)</f>
        <v>Sim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Sim</v>
      </c>
      <c r="F1868" s="8" t="str">
        <f>VLOOKUP(A1868,Planilha1!A:Y,21,FALSE)</f>
        <v>Sim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Sim</v>
      </c>
      <c r="F1869" s="8" t="str">
        <f>VLOOKUP(A1869,Planilha1!A:Y,21,FALSE)</f>
        <v>Sim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Sim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Sim</v>
      </c>
      <c r="F1871" s="8" t="str">
        <f>VLOOKUP(A1871,Planilha1!A:Y,21,FALSE)</f>
        <v>Sim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Sim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Sim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Sim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Sim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Sim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Sim</v>
      </c>
      <c r="F1882" s="8" t="str">
        <f>VLOOKUP(A1882,Planilha1!A:Y,21,FALSE)</f>
        <v>Sim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Sim</v>
      </c>
      <c r="F1883" s="8" t="str">
        <f>VLOOKUP(A1883,Planilha1!A:Y,21,FALSE)</f>
        <v>Sim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Sim</v>
      </c>
      <c r="F1884" s="8" t="str">
        <f>VLOOKUP(A1884,Planilha1!A:Y,21,FALSE)</f>
        <v>Sim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Sim</v>
      </c>
      <c r="F1885" s="8" t="str">
        <f>VLOOKUP(A1885,Planilha1!A:Y,21,FALSE)</f>
        <v>Sim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Sim</v>
      </c>
      <c r="F1886" s="8" t="str">
        <f>VLOOKUP(A1886,Planilha1!A:Y,21,FALSE)</f>
        <v>Sim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Sim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Sim</v>
      </c>
      <c r="F1888" s="8" t="str">
        <f>VLOOKUP(A1888,Planilha1!A:Y,21,FALSE)</f>
        <v>Sim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Sim</v>
      </c>
      <c r="F1889" s="8" t="str">
        <f>VLOOKUP(A1889,Planilha1!A:Y,21,FALSE)</f>
        <v>Sim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Sim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Sim</v>
      </c>
      <c r="F1891" s="8" t="str">
        <f>VLOOKUP(A1891,Planilha1!A:Y,21,FALSE)</f>
        <v>Sim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Sim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Sim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Sim</v>
      </c>
      <c r="F1894" s="8" t="str">
        <f>VLOOKUP(A1894,Planilha1!A:Y,21,FALSE)</f>
        <v>Sim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Sim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Sim</v>
      </c>
      <c r="F1896" s="8" t="str">
        <f>VLOOKUP(A1896,Planilha1!A:Y,21,FALSE)</f>
        <v>Sim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Sim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Sim</v>
      </c>
      <c r="F1898" s="8" t="str">
        <f>VLOOKUP(A1898,Planilha1!A:Y,21,FALSE)</f>
        <v>Sim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Sim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Sim</v>
      </c>
      <c r="F1900" s="8" t="str">
        <f>VLOOKUP(A1900,Planilha1!A:Y,21,FALSE)</f>
        <v>Sim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Sim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Sim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Sim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Sim</v>
      </c>
      <c r="F1904" s="8" t="str">
        <f>VLOOKUP(A1904,Planilha1!A:Y,21,FALSE)</f>
        <v>Sim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Sim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Sim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Sim</v>
      </c>
      <c r="F1907" s="8" t="str">
        <f>VLOOKUP(A1907,Planilha1!A:Y,21,FALSE)</f>
        <v>Sim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Sim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Não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Sim</v>
      </c>
      <c r="I1934" s="8" t="str">
        <f>VLOOKUP(A1934,Planilha1!A:Y,24,FALSE)</f>
        <v>Sim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Sim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Sim</v>
      </c>
      <c r="F1949" s="8" t="str">
        <f>VLOOKUP(A1949,Planilha1!A:Y,21,FALSE)</f>
        <v>Sim</v>
      </c>
      <c r="G1949" s="8" t="str">
        <f>VLOOKUP(A1949,Planilha1!A:Y,22,FALSE)</f>
        <v>Sim</v>
      </c>
      <c r="H1949" s="8" t="str">
        <f>VLOOKUP(A1949,Planilha1!A:Y,23,FALSE)</f>
        <v>Sim</v>
      </c>
      <c r="I1949" s="8" t="str">
        <f>VLOOKUP(A1949,Planilha1!A:Y,24,FALSE)</f>
        <v>Não</v>
      </c>
      <c r="J1949" s="8" t="str">
        <f>VLOOKUP(A1949,Planilha1!A:Y,25,FALSE)</f>
        <v>Sim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Sim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Sim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Não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Não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Não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Sim</v>
      </c>
      <c r="H1979" s="8" t="str">
        <f>VLOOKUP(A1979,Planilha1!A:Y,23,FALSE)</f>
        <v>Sim</v>
      </c>
      <c r="I1979" s="8" t="str">
        <f>VLOOKUP(A1979,Planilha1!A:Y,24,FALSE)</f>
        <v>Sim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Sim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Sim</v>
      </c>
      <c r="G1992" s="8" t="str">
        <f>VLOOKUP(A1992,Planilha1!A:Y,22,FALSE)</f>
        <v>Não</v>
      </c>
      <c r="H1992" s="8" t="str">
        <f>VLOOKUP(A1992,Planilha1!A:Y,23,FALSE)</f>
        <v>Sim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Não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Sim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Sim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Sim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Sim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Sim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Não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Sim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Sim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Não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Sim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Não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Sim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Sim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Não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Sim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Sim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Sim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Não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Sim</v>
      </c>
      <c r="F2197" s="8" t="str">
        <f>VLOOKUP(A2197,Planilha1!A:Y,21,FALSE)</f>
        <v>Sim</v>
      </c>
      <c r="G2197" s="8" t="str">
        <f>VLOOKUP(A2197,Planilha1!A:Y,22,FALSE)</f>
        <v>Sim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Sim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Sim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Não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Não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Sim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Sim</v>
      </c>
      <c r="H2240" s="8" t="str">
        <f>VLOOKUP(A2240,Planilha1!A:Y,23,FALSE)</f>
        <v>Sim</v>
      </c>
      <c r="I2240" s="8" t="str">
        <f>VLOOKUP(A2240,Planilha1!A:Y,24,FALSE)</f>
        <v>Sim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Não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Sim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Não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Sim</v>
      </c>
      <c r="H2257" s="8" t="str">
        <f>VLOOKUP(A2257,Planilha1!A:Y,23,FALSE)</f>
        <v>Sim</v>
      </c>
      <c r="I2257" s="8" t="str">
        <f>VLOOKUP(A2257,Planilha1!A:Y,24,FALSE)</f>
        <v>Sim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Sim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Sim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Não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Sim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Sim</v>
      </c>
      <c r="F2279" s="8" t="str">
        <f>VLOOKUP(A2279,Planilha1!A:Y,21,FALSE)</f>
        <v>Sim</v>
      </c>
      <c r="G2279" s="8" t="str">
        <f>VLOOKUP(A2279,Planilha1!A:Y,22,FALSE)</f>
        <v>Sim</v>
      </c>
      <c r="H2279" s="8" t="str">
        <f>VLOOKUP(A2279,Planilha1!A:Y,23,FALSE)</f>
        <v>Sim</v>
      </c>
      <c r="I2279" s="8" t="str">
        <f>VLOOKUP(A2279,Planilha1!A:Y,24,FALSE)</f>
        <v>Sim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Sim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Sim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Sim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Sim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Sim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Sim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Sim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Sim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Não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Sim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Sim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Sim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Sim</v>
      </c>
      <c r="F2332" s="8" t="str">
        <f>VLOOKUP(A2332,Planilha1!A:Y,21,FALSE)</f>
        <v>Sim</v>
      </c>
      <c r="G2332" s="8" t="str">
        <f>VLOOKUP(A2332,Planilha1!A:Y,22,FALSE)</f>
        <v>Sim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Sim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Não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Sim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Sim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Sim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Sim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Não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Não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Sim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Sim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Sim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Sim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Sim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Sim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Sim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Sim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Sim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Não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Sim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Sim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Não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Sim</v>
      </c>
      <c r="I2416" s="8" t="str">
        <f>VLOOKUP(A2416,Planilha1!A:Y,24,FALSE)</f>
        <v>Sim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Sim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Sim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Não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Não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Sim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Sim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Não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Não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Sim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Não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Sim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Não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Sim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Sim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Sim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Sim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Não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Sim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Não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Não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Sim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Não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Não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Sim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Sim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Sim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Sim</v>
      </c>
      <c r="I2544" s="8" t="str">
        <f>VLOOKUP(A2544,Planilha1!A:Y,24,FALSE)</f>
        <v>Sim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Sim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Sim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Sim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Sim</v>
      </c>
      <c r="F2580" s="8" t="str">
        <f>VLOOKUP(A2580,Planilha1!A:Y,21,FALSE)</f>
        <v>Sim</v>
      </c>
      <c r="G2580" s="8" t="str">
        <f>VLOOKUP(A2580,Planilha1!A:Y,22,FALSE)</f>
        <v>Sim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Não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Sim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Sim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Não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Sim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Sim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Não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Sim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Sim</v>
      </c>
      <c r="J2613" s="8" t="str">
        <f>VLOOKUP(A2613,Planilha1!A:Y,25,FALSE)</f>
        <v>Sim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Não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Sim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Não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Sim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Sim</v>
      </c>
      <c r="F2632" s="8" t="str">
        <f>VLOOKUP(A2632,Planilha1!A:Y,21,FALSE)</f>
        <v>Sim</v>
      </c>
      <c r="G2632" s="8" t="str">
        <f>VLOOKUP(A2632,Planilha1!A:Y,22,FALSE)</f>
        <v>Sim</v>
      </c>
      <c r="H2632" s="8" t="str">
        <f>VLOOKUP(A2632,Planilha1!A:Y,23,FALSE)</f>
        <v>Sim</v>
      </c>
      <c r="I2632" s="8" t="str">
        <f>VLOOKUP(A2632,Planilha1!A:Y,24,FALSE)</f>
        <v>Sim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Não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Sim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Sim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Sim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Sim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Sim</v>
      </c>
      <c r="I2660" s="8" t="str">
        <f>VLOOKUP(A2660,Planilha1!A:Y,24,FALSE)</f>
        <v>Sim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Sim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Sim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Sim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Não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Sim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Sim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Sim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Sim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Sim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Não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Sim</v>
      </c>
      <c r="I2698" s="8" t="str">
        <f>VLOOKUP(A2698,Planilha1!A:Y,24,FALSE)</f>
        <v>Sim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Sim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Sim</v>
      </c>
      <c r="I2704" s="8" t="str">
        <f>VLOOKUP(A2704,Planilha1!A:Y,24,FALSE)</f>
        <v>Sim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Sim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Sim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Sim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Sim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Sim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Sim</v>
      </c>
      <c r="F2717" s="8" t="str">
        <f>VLOOKUP(A2717,Planilha1!A:Y,21,FALSE)</f>
        <v>Sim</v>
      </c>
      <c r="G2717" s="8" t="str">
        <f>VLOOKUP(A2717,Planilha1!A:Y,22,FALSE)</f>
        <v>Sim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Sim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Sim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Sim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Sim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Sim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Não</v>
      </c>
      <c r="H2746" s="8" t="str">
        <f>VLOOKUP(A2746,Planilha1!A:Y,23,FALSE)</f>
        <v>Sim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Sim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Sim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Sim</v>
      </c>
      <c r="H2758" s="8" t="str">
        <f>VLOOKUP(A2758,Planilha1!A:Y,23,FALSE)</f>
        <v>Sim</v>
      </c>
      <c r="I2758" s="8" t="str">
        <f>VLOOKUP(A2758,Planilha1!A:Y,24,FALSE)</f>
        <v>Sim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Não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Sim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Sim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Sim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Sim</v>
      </c>
      <c r="I2804" s="8" t="str">
        <f>VLOOKUP(A2804,Planilha1!A:Y,24,FALSE)</f>
        <v>Sim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Sim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Não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Sim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Não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Sim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Sim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Sim</v>
      </c>
      <c r="H2825" s="8" t="str">
        <f>VLOOKUP(A2825,Planilha1!A:Y,23,FALSE)</f>
        <v>Sim</v>
      </c>
      <c r="I2825" s="8" t="str">
        <f>VLOOKUP(A2825,Planilha1!A:Y,24,FALSE)</f>
        <v>Sim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Não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Sim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Não</v>
      </c>
      <c r="F2830" s="8" t="str">
        <f>VLOOKUP(A2830,Planilha1!A:Y,21,FALSE)</f>
        <v>Não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Sim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Não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Não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Sim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Sim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Sim</v>
      </c>
      <c r="H2858" s="8" t="str">
        <f>VLOOKUP(A2858,Planilha1!A:Y,23,FALSE)</f>
        <v>Não</v>
      </c>
      <c r="I2858" s="8" t="str">
        <f>VLOOKUP(A2858,Planilha1!A:Y,24,FALSE)</f>
        <v>Sim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Não</v>
      </c>
      <c r="F2864" s="8" t="str">
        <f>VLOOKUP(A2864,Planilha1!A:Y,21,FALSE)</f>
        <v>Não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Não</v>
      </c>
      <c r="F2866" s="8" t="str">
        <f>VLOOKUP(A2866,Planilha1!A:Y,21,FALSE)</f>
        <v>Não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Não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Sim</v>
      </c>
      <c r="J2876" s="8" t="str">
        <f>VLOOKUP(A2876,Planilha1!A:Y,25,FALSE)</f>
        <v>Sim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Não</v>
      </c>
      <c r="F2883" s="8" t="str">
        <f>VLOOKUP(A2883,Planilha1!A:Y,21,FALSE)</f>
        <v>Não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Sim</v>
      </c>
      <c r="J2883" s="8" t="str">
        <f>VLOOKUP(A2883,Planilha1!A:Y,25,FALSE)</f>
        <v>Sim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Não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Sim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Sim</v>
      </c>
      <c r="G2896" s="8" t="str">
        <f>VLOOKUP(A2896,Planilha1!A:Y,22,FALSE)</f>
        <v>Não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Não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Sim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Sim</v>
      </c>
      <c r="F2911" s="8" t="str">
        <f>VLOOKUP(A2911,Planilha1!A:Y,21,FALSE)</f>
        <v>Sim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Sim</v>
      </c>
      <c r="J2913" s="8" t="str">
        <f>VLOOKUP(A2913,Planilha1!A:Y,25,FALSE)</f>
        <v>Sim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Sim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Sim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Não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Não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Sim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Sim</v>
      </c>
      <c r="J2927" s="8" t="str">
        <f>VLOOKUP(A2927,Planilha1!A:Y,25,FALSE)</f>
        <v>Sim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Sim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Não</v>
      </c>
      <c r="I2934" s="8" t="str">
        <f>VLOOKUP(A2934,Planilha1!A:Y,24,FALSE)</f>
        <v>Sim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Não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Não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Não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Não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Não</v>
      </c>
      <c r="J2942" s="8" t="str">
        <f>VLOOKUP(A2942,Planilha1!A:Y,25,FALSE)</f>
        <v>Sim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Sim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Sim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Não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Sim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Sim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Sim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Sim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Sim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Sim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Sim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Não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Sim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Sim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Não</v>
      </c>
      <c r="F3004" s="8" t="str">
        <f>VLOOKUP(A3004,Planilha1!A:Y,21,FALSE)</f>
        <v>Não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Não</v>
      </c>
      <c r="F3017" s="8" t="str">
        <f>VLOOKUP(A3017,Planilha1!A:Y,21,FALSE)</f>
        <v>Não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Não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Sim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Sim</v>
      </c>
      <c r="F3047" s="8" t="str">
        <f>VLOOKUP(A3047,Planilha1!A:Y,21,FALSE)</f>
        <v>Sim</v>
      </c>
      <c r="G3047" s="8" t="str">
        <f>VLOOKUP(A3047,Planilha1!A:Y,22,FALSE)</f>
        <v>Sim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Sim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Sim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Não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Sim</v>
      </c>
      <c r="J3075" s="8" t="str">
        <f>VLOOKUP(A3075,Planilha1!A:Y,25,FALSE)</f>
        <v>Sim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Sim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Sim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Não</v>
      </c>
      <c r="F3085" s="8" t="str">
        <f>VLOOKUP(A3085,Planilha1!A:Y,21,FALSE)</f>
        <v>Não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Sim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Sim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Sim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Não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Sim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Sim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Sim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Sim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Não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Sim</v>
      </c>
      <c r="F3164" s="8" t="str">
        <f>VLOOKUP(A3164,Planilha1!A:Y,21,FALSE)</f>
        <v>Sim</v>
      </c>
      <c r="G3164" s="8" t="str">
        <f>VLOOKUP(A3164,Planilha1!A:Y,22,FALSE)</f>
        <v>Sim</v>
      </c>
      <c r="H3164" s="8" t="str">
        <f>VLOOKUP(A3164,Planilha1!A:Y,23,FALSE)</f>
        <v>Sim</v>
      </c>
      <c r="I3164" s="8" t="str">
        <f>VLOOKUP(A3164,Planilha1!A:Y,24,FALSE)</f>
        <v>Sim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Sim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Não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Sim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Sim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Sim</v>
      </c>
      <c r="I3193" s="8" t="str">
        <f>VLOOKUP(A3193,Planilha1!A:Y,24,FALSE)</f>
        <v>Sim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Sim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Sim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Não</v>
      </c>
      <c r="F3208" s="8" t="str">
        <f>VLOOKUP(A3208,Planilha1!A:Y,21,FALSE)</f>
        <v>Sim</v>
      </c>
      <c r="G3208" s="8" t="str">
        <f>VLOOKUP(A3208,Planilha1!A:Y,22,FALSE)</f>
        <v>Sim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Sim</v>
      </c>
      <c r="I3219" s="8" t="str">
        <f>VLOOKUP(A3219,Planilha1!A:Y,24,FALSE)</f>
        <v>Sim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Sim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Sim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Sim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Não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Sim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Sim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Sim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Sim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Não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Sim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Sim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Sim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Sim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Sim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Não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Sim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Sim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Sim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Não</v>
      </c>
      <c r="F3295" s="8" t="str">
        <f>VLOOKUP(A3295,Planilha1!A:Y,21,FALSE)</f>
        <v>Não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Sim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Sim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Sim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Sim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Sim</v>
      </c>
      <c r="F3319" s="8" t="str">
        <f>VLOOKUP(A3319,Planilha1!A:Y,21,FALSE)</f>
        <v>Sim</v>
      </c>
      <c r="G3319" s="8" t="str">
        <f>VLOOKUP(A3319,Planilha1!A:Y,22,FALSE)</f>
        <v>Sim</v>
      </c>
      <c r="H3319" s="8" t="str">
        <f>VLOOKUP(A3319,Planilha1!A:Y,23,FALSE)</f>
        <v>Sim</v>
      </c>
      <c r="I3319" s="8" t="str">
        <f>VLOOKUP(A3319,Planilha1!A:Y,24,FALSE)</f>
        <v>Sim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Sim</v>
      </c>
      <c r="I3323" s="8" t="str">
        <f>VLOOKUP(A3323,Planilha1!A:Y,24,FALSE)</f>
        <v>Sim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Sim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Não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Sim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Sim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Sim</v>
      </c>
      <c r="F3375" s="8" t="str">
        <f>VLOOKUP(A3375,Planilha1!A:Y,21,FALSE)</f>
        <v>Sim</v>
      </c>
      <c r="G3375" s="8" t="str">
        <f>VLOOKUP(A3375,Planilha1!A:Y,22,FALSE)</f>
        <v>Não</v>
      </c>
      <c r="H3375" s="8" t="str">
        <f>VLOOKUP(A3375,Planilha1!A:Y,23,FALSE)</f>
        <v>Sim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Sim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Sim</v>
      </c>
      <c r="H3378" s="8" t="str">
        <f>VLOOKUP(A3378,Planilha1!A:Y,23,FALSE)</f>
        <v>Sim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Sim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Não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Sim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Sim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Sim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Não</v>
      </c>
      <c r="F3399" s="8" t="str">
        <f>VLOOKUP(A3399,Planilha1!A:Y,21,FALSE)</f>
        <v>Não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Não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Sim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Sim</v>
      </c>
      <c r="F3403" s="8" t="str">
        <f>VLOOKUP(A3403,Planilha1!A:Y,21,FALSE)</f>
        <v>Não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Sim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Sim</v>
      </c>
      <c r="F3407" s="8" t="str">
        <f>VLOOKUP(A3407,Planilha1!A:Y,21,FALSE)</f>
        <v>Sim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Sim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Sim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Sim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Sim</v>
      </c>
      <c r="F3430" s="8" t="str">
        <f>VLOOKUP(A3430,Planilha1!A:Y,21,FALSE)</f>
        <v>Sim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Sim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Sim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Não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Não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Sim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Sim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Sim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Não</v>
      </c>
      <c r="F3463" s="8" t="str">
        <f>VLOOKUP(A3463,Planilha1!A:Y,21,FALSE)</f>
        <v>Não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Sim</v>
      </c>
      <c r="J3463" s="8" t="str">
        <f>VLOOKUP(A3463,Planilha1!A:Y,25,FALSE)</f>
        <v>Sim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Sim</v>
      </c>
      <c r="I3464" s="8" t="str">
        <f>VLOOKUP(A3464,Planilha1!A:Y,24,FALSE)</f>
        <v>Sim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Sim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Sim</v>
      </c>
      <c r="F3468" s="8" t="str">
        <f>VLOOKUP(A3468,Planilha1!A:Y,21,FALSE)</f>
        <v>Sim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Sim</v>
      </c>
      <c r="G3475" s="8" t="str">
        <f>VLOOKUP(A3475,Planilha1!A:Y,22,FALSE)</f>
        <v>Não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Sim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Sim</v>
      </c>
      <c r="F3480" s="8" t="str">
        <f>VLOOKUP(A3480,Planilha1!A:Y,21,FALSE)</f>
        <v>Sim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Sim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Sim</v>
      </c>
      <c r="F3486" s="8" t="str">
        <f>VLOOKUP(A3486,Planilha1!A:Y,21,FALSE)</f>
        <v>Sim</v>
      </c>
      <c r="G3486" s="8" t="str">
        <f>VLOOKUP(A3486,Planilha1!A:Y,22,FALSE)</f>
        <v>Não</v>
      </c>
      <c r="H3486" s="8" t="str">
        <f>VLOOKUP(A3486,Planilha1!A:Y,23,FALSE)</f>
        <v>Sim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Não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Sim</v>
      </c>
      <c r="G3491" s="8" t="str">
        <f>VLOOKUP(A3491,Planilha1!A:Y,22,FALSE)</f>
        <v>Sim</v>
      </c>
      <c r="H3491" s="8" t="str">
        <f>VLOOKUP(A3491,Planilha1!A:Y,23,FALSE)</f>
        <v>Sim</v>
      </c>
      <c r="I3491" s="8" t="str">
        <f>VLOOKUP(A3491,Planilha1!A:Y,24,FALSE)</f>
        <v>Sim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Sim</v>
      </c>
      <c r="F3493" s="8" t="str">
        <f>VLOOKUP(A3493,Planilha1!A:Y,21,FALSE)</f>
        <v>Sim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Sim</v>
      </c>
      <c r="F3495" s="8" t="str">
        <f>VLOOKUP(A3495,Planilha1!A:Y,21,FALSE)</f>
        <v>Sim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Sim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Sim</v>
      </c>
      <c r="J3499" s="8" t="str">
        <f>VLOOKUP(A3499,Planilha1!A:Y,25,FALSE)</f>
        <v>Sim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Sim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Sim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Sim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Sim</v>
      </c>
      <c r="F3510" s="8" t="str">
        <f>VLOOKUP(A3510,Planilha1!A:Y,21,FALSE)</f>
        <v>Sim</v>
      </c>
      <c r="G3510" s="8" t="str">
        <f>VLOOKUP(A3510,Planilha1!A:Y,22,FALSE)</f>
        <v>Sim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Sim</v>
      </c>
      <c r="F3514" s="8" t="str">
        <f>VLOOKUP(A3514,Planilha1!A:Y,21,FALSE)</f>
        <v>Sim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Sim</v>
      </c>
      <c r="F3515" s="8" t="str">
        <f>VLOOKUP(A3515,Planilha1!A:Y,21,FALSE)</f>
        <v>Sim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Sim</v>
      </c>
      <c r="F3517" s="8" t="str">
        <f>VLOOKUP(A3517,Planilha1!A:Y,21,FALSE)</f>
        <v>Sim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Sim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Sim</v>
      </c>
      <c r="H3530" s="8" t="str">
        <f>VLOOKUP(A3530,Planilha1!A:Y,23,FALSE)</f>
        <v>Sim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Sim</v>
      </c>
      <c r="F3536" s="8" t="str">
        <f>VLOOKUP(A3536,Planilha1!A:Y,21,FALSE)</f>
        <v>Sim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Sim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Sim</v>
      </c>
      <c r="F3553" s="8" t="str">
        <f>VLOOKUP(A3553,Planilha1!A:Y,21,FALSE)</f>
        <v>Sim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Não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Sim</v>
      </c>
      <c r="H3567" s="8" t="str">
        <f>VLOOKUP(A3567,Planilha1!A:Y,23,FALSE)</f>
        <v>Sim</v>
      </c>
      <c r="I3567" s="8" t="str">
        <f>VLOOKUP(A3567,Planilha1!A:Y,24,FALSE)</f>
        <v>Sim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Sim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Sim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Não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Sim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Não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Sim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Sim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Sim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Sim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Sim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Sim</v>
      </c>
      <c r="F3609" s="8" t="str">
        <f>VLOOKUP(A3609,Planilha1!A:Y,21,FALSE)</f>
        <v>Sim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Sim</v>
      </c>
      <c r="J3610" s="8" t="str">
        <f>VLOOKUP(A3610,Planilha1!A:Y,25,FALSE)</f>
        <v>Sim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Sim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Sim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Não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Sim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Sim</v>
      </c>
      <c r="F3625" s="8" t="str">
        <f>VLOOKUP(A3625,Planilha1!A:Y,21,FALSE)</f>
        <v>Sim</v>
      </c>
      <c r="G3625" s="8" t="str">
        <f>VLOOKUP(A3625,Planilha1!A:Y,22,FALSE)</f>
        <v>Sim</v>
      </c>
      <c r="H3625" s="8" t="str">
        <f>VLOOKUP(A3625,Planilha1!A:Y,23,FALSE)</f>
        <v>Sim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Não</v>
      </c>
      <c r="G3628" s="8" t="str">
        <f>VLOOKUP(A3628,Planilha1!A:Y,22,FALSE)</f>
        <v>Sim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Sim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Sim</v>
      </c>
      <c r="F3639" s="8" t="str">
        <f>VLOOKUP(A3639,Planilha1!A:Y,21,FALSE)</f>
        <v>Sim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Sim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Não</v>
      </c>
      <c r="J3654" s="8" t="str">
        <f>VLOOKUP(A3654,Planilha1!A:Y,25,FALSE)</f>
        <v>Sim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Sim</v>
      </c>
      <c r="J3656" s="8" t="str">
        <f>VLOOKUP(A3656,Planilha1!A:Y,25,FALSE)</f>
        <v>Sim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Sim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Sim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Sim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Não</v>
      </c>
      <c r="G3665" s="8" t="str">
        <f>VLOOKUP(A3665,Planilha1!A:Y,22,FALSE)</f>
        <v>Sim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Não</v>
      </c>
      <c r="I3668" s="8" t="str">
        <f>VLOOKUP(A3668,Planilha1!A:Y,24,FALSE)</f>
        <v>Sim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Sim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Sim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Sim</v>
      </c>
      <c r="J3674" s="8" t="str">
        <f>VLOOKUP(A3674,Planilha1!A:Y,25,FALSE)</f>
        <v>Sim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Sim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Sim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Não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Não</v>
      </c>
      <c r="F3691" s="8" t="str">
        <f>VLOOKUP(A3691,Planilha1!A:Y,21,FALSE)</f>
        <v>Não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Sim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Sim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Sim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Sim</v>
      </c>
      <c r="J3720" s="8" t="str">
        <f>VLOOKUP(A3720,Planilha1!A:Y,25,FALSE)</f>
        <v>Sim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Não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Sim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Não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Sim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Não</v>
      </c>
      <c r="F3732" s="8" t="str">
        <f>VLOOKUP(A3732,Planilha1!A:Y,21,FALSE)</f>
        <v>Não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Sim</v>
      </c>
      <c r="J3732" s="8" t="str">
        <f>VLOOKUP(A3732,Planilha1!A:Y,25,FALSE)</f>
        <v>Sim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Sim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Sim</v>
      </c>
      <c r="G3741" s="8" t="str">
        <f>VLOOKUP(A3741,Planilha1!A:Y,22,FALSE)</f>
        <v>Sim</v>
      </c>
      <c r="H3741" s="8" t="str">
        <f>VLOOKUP(A3741,Planilha1!A:Y,23,FALSE)</f>
        <v>Sim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Não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Sim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Sim</v>
      </c>
      <c r="F3761" s="8" t="str">
        <f>VLOOKUP(A3761,Planilha1!A:Y,21,FALSE)</f>
        <v>Sim</v>
      </c>
      <c r="G3761" s="8" t="str">
        <f>VLOOKUP(A3761,Planilha1!A:Y,22,FALSE)</f>
        <v>Não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Não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Não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Sim</v>
      </c>
      <c r="J3775" s="8" t="str">
        <f>VLOOKUP(A3775,Planilha1!A:Y,25,FALSE)</f>
        <v>Sim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Sim</v>
      </c>
      <c r="F3779" s="8" t="str">
        <f>VLOOKUP(A3779,Planilha1!A:Y,21,FALSE)</f>
        <v>Sim</v>
      </c>
      <c r="G3779" s="8" t="str">
        <f>VLOOKUP(A3779,Planilha1!A:Y,22,FALSE)</f>
        <v>Não</v>
      </c>
      <c r="H3779" s="8" t="str">
        <f>VLOOKUP(A3779,Planilha1!A:Y,23,FALSE)</f>
        <v>Sim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Sim</v>
      </c>
      <c r="F3780" s="8" t="str">
        <f>VLOOKUP(A3780,Planilha1!A:Y,21,FALSE)</f>
        <v>Sim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Sim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Sim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Sim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Sim</v>
      </c>
      <c r="J3790" s="8" t="str">
        <f>VLOOKUP(A3790,Planilha1!A:Y,25,FALSE)</f>
        <v>Sim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Sim</v>
      </c>
      <c r="F3792" s="8" t="str">
        <f>VLOOKUP(A3792,Planilha1!A:Y,21,FALSE)</f>
        <v>Sim</v>
      </c>
      <c r="G3792" s="8" t="str">
        <f>VLOOKUP(A3792,Planilha1!A:Y,22,FALSE)</f>
        <v>Não</v>
      </c>
      <c r="H3792" s="8" t="str">
        <f>VLOOKUP(A3792,Planilha1!A:Y,23,FALSE)</f>
        <v>Sim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Sim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Não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Sim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Não</v>
      </c>
      <c r="I3801" s="8" t="str">
        <f>VLOOKUP(A3801,Planilha1!A:Y,24,FALSE)</f>
        <v>Sim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Não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Sim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Sim</v>
      </c>
      <c r="H3835" s="8" t="str">
        <f>VLOOKUP(A3835,Planilha1!A:Y,23,FALSE)</f>
        <v>Sim</v>
      </c>
      <c r="I3835" s="8" t="str">
        <f>VLOOKUP(A3835,Planilha1!A:Y,24,FALSE)</f>
        <v>Sim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Não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Sim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Não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Não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Sim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Não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Sim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Sim</v>
      </c>
      <c r="H3879" s="8" t="str">
        <f>VLOOKUP(A3879,Planilha1!A:Y,23,FALSE)</f>
        <v>Sim</v>
      </c>
      <c r="I3879" s="8" t="str">
        <f>VLOOKUP(A3879,Planilha1!A:Y,24,FALSE)</f>
        <v>Sim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Não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Não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Não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Sim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Sim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Sim</v>
      </c>
      <c r="F3901" s="8" t="str">
        <f>VLOOKUP(A3901,Planilha1!A:Y,21,FALSE)</f>
        <v>Sim</v>
      </c>
      <c r="G3901" s="8" t="str">
        <f>VLOOKUP(A3901,Planilha1!A:Y,22,FALSE)</f>
        <v>Sim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Sim</v>
      </c>
      <c r="F3915" s="8" t="str">
        <f>VLOOKUP(A3915,Planilha1!A:Y,21,FALSE)</f>
        <v>Sim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Sim</v>
      </c>
      <c r="F3923" s="8" t="str">
        <f>VLOOKUP(A3923,Planilha1!A:Y,21,FALSE)</f>
        <v>Sim</v>
      </c>
      <c r="G3923" s="8" t="str">
        <f>VLOOKUP(A3923,Planilha1!A:Y,22,FALSE)</f>
        <v>Sim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Sim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Sim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Sim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Não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Sim</v>
      </c>
      <c r="G3936" s="8" t="str">
        <f>VLOOKUP(A3936,Planilha1!A:Y,22,FALSE)</f>
        <v>Sim</v>
      </c>
      <c r="H3936" s="8" t="str">
        <f>VLOOKUP(A3936,Planilha1!A:Y,23,FALSE)</f>
        <v>Sim</v>
      </c>
      <c r="I3936" s="8" t="str">
        <f>VLOOKUP(A3936,Planilha1!A:Y,24,FALSE)</f>
        <v>Sim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Não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Sim</v>
      </c>
      <c r="J3942" s="8" t="str">
        <f>VLOOKUP(A3942,Planilha1!A:Y,25,FALSE)</f>
        <v>Sim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Não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Não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Sim</v>
      </c>
      <c r="J3954" s="8" t="str">
        <f>VLOOKUP(A3954,Planilha1!A:Y,25,FALSE)</f>
        <v>Sim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Não</v>
      </c>
      <c r="G3956" s="8" t="str">
        <f>VLOOKUP(A3956,Planilha1!A:Y,22,FALSE)</f>
        <v>Não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Sim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Sim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Sim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Sim</v>
      </c>
      <c r="J3973" s="8" t="str">
        <f>VLOOKUP(A3973,Planilha1!A:Y,25,FALSE)</f>
        <v>Sim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Não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Sim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Sim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Sim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Sim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Sim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Sim</v>
      </c>
      <c r="I4000" s="8" t="str">
        <f>VLOOKUP(A4000,Planilha1!A:Y,24,FALSE)</f>
        <v>Sim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Sim</v>
      </c>
      <c r="G4022" s="8" t="str">
        <f>VLOOKUP(A4022,Planilha1!A:Y,22,FALSE)</f>
        <v>Não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Sim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Sim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Sim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Sim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Sim</v>
      </c>
      <c r="G4048" s="8" t="str">
        <f>VLOOKUP(A4048,Planilha1!A:Y,22,FALSE)</f>
        <v>Não</v>
      </c>
      <c r="H4048" s="8" t="str">
        <f>VLOOKUP(A4048,Planilha1!A:Y,23,FALSE)</f>
        <v>Sim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Sim</v>
      </c>
      <c r="G4053" s="8" t="str">
        <f>VLOOKUP(A4053,Planilha1!A:Y,22,FALSE)</f>
        <v>Não</v>
      </c>
      <c r="H4053" s="8" t="str">
        <f>VLOOKUP(A4053,Planilha1!A:Y,23,FALSE)</f>
        <v>Sim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Sim</v>
      </c>
      <c r="F4062" s="8" t="str">
        <f>VLOOKUP(A4062,Planilha1!A:Y,21,FALSE)</f>
        <v>Não</v>
      </c>
      <c r="G4062" s="8" t="str">
        <f>VLOOKUP(A4062,Planilha1!A:Y,22,FALSE)</f>
        <v>Sim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Sim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Sim</v>
      </c>
      <c r="J4074" s="8" t="str">
        <f>VLOOKUP(A4074,Planilha1!A:Y,25,FALSE)</f>
        <v>Sim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Sim</v>
      </c>
      <c r="F4075" s="8" t="str">
        <f>VLOOKUP(A4075,Planilha1!A:Y,21,FALSE)</f>
        <v>Sim</v>
      </c>
      <c r="G4075" s="8" t="str">
        <f>VLOOKUP(A4075,Planilha1!A:Y,22,FALSE)</f>
        <v>Sim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Sim</v>
      </c>
      <c r="J4077" s="8" t="str">
        <f>VLOOKUP(A4077,Planilha1!A:Y,25,FALSE)</f>
        <v>Sim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Sim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Sim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Sim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Sim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Sim</v>
      </c>
      <c r="H4088" s="8" t="str">
        <f>VLOOKUP(A4088,Planilha1!A:Y,23,FALSE)</f>
        <v>Sim</v>
      </c>
      <c r="I4088" s="8" t="str">
        <f>VLOOKUP(A4088,Planilha1!A:Y,24,FALSE)</f>
        <v>Sim</v>
      </c>
      <c r="J4088" s="8" t="str">
        <f>VLOOKUP(A4088,Planilha1!A:Y,25,FALSE)</f>
        <v>Sim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Sim</v>
      </c>
      <c r="F4095" s="8" t="str">
        <f>VLOOKUP(A4095,Planilha1!A:Y,21,FALSE)</f>
        <v>Sim</v>
      </c>
      <c r="G4095" s="8" t="str">
        <f>VLOOKUP(A4095,Planilha1!A:Y,22,FALSE)</f>
        <v>Sim</v>
      </c>
      <c r="H4095" s="8" t="str">
        <f>VLOOKUP(A4095,Planilha1!A:Y,23,FALSE)</f>
        <v>Sim</v>
      </c>
      <c r="I4095" s="8" t="str">
        <f>VLOOKUP(A4095,Planilha1!A:Y,24,FALSE)</f>
        <v>Sim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Sim</v>
      </c>
      <c r="F4096" s="8" t="str">
        <f>VLOOKUP(A4096,Planilha1!A:Y,21,FALSE)</f>
        <v>Sim</v>
      </c>
      <c r="G4096" s="8" t="str">
        <f>VLOOKUP(A4096,Planilha1!A:Y,22,FALSE)</f>
        <v>Sim</v>
      </c>
      <c r="H4096" s="8" t="str">
        <f>VLOOKUP(A4096,Planilha1!A:Y,23,FALSE)</f>
        <v>Sim</v>
      </c>
      <c r="I4096" s="8" t="str">
        <f>VLOOKUP(A4096,Planilha1!A:Y,24,FALSE)</f>
        <v>Sim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Não</v>
      </c>
      <c r="F4097" s="8" t="str">
        <f>VLOOKUP(A4097,Planilha1!A:Y,21,FALSE)</f>
        <v>Não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Não</v>
      </c>
      <c r="F4101" s="8" t="str">
        <f>VLOOKUP(A4101,Planilha1!A:Y,21,FALSE)</f>
        <v>Não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Não</v>
      </c>
      <c r="F4119" s="8" t="str">
        <f>VLOOKUP(A4119,Planilha1!A:Y,21,FALSE)</f>
        <v>Não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Sim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Sim</v>
      </c>
      <c r="F4130" s="8" t="str">
        <f>VLOOKUP(A4130,Planilha1!A:Y,21,FALSE)</f>
        <v>Sim</v>
      </c>
      <c r="G4130" s="8" t="str">
        <f>VLOOKUP(A4130,Planilha1!A:Y,22,FALSE)</f>
        <v>Sim</v>
      </c>
      <c r="H4130" s="8" t="str">
        <f>VLOOKUP(A4130,Planilha1!A:Y,23,FALSE)</f>
        <v>Sim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Sim</v>
      </c>
      <c r="H4132" s="8" t="str">
        <f>VLOOKUP(A4132,Planilha1!A:Y,23,FALSE)</f>
        <v>Sim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Sim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Sim</v>
      </c>
      <c r="F4150" s="8" t="str">
        <f>VLOOKUP(A4150,Planilha1!A:Y,21,FALSE)</f>
        <v>Sim</v>
      </c>
      <c r="G4150" s="8" t="str">
        <f>VLOOKUP(A4150,Planilha1!A:Y,22,FALSE)</f>
        <v>Sim</v>
      </c>
      <c r="H4150" s="8" t="str">
        <f>VLOOKUP(A4150,Planilha1!A:Y,23,FALSE)</f>
        <v>Sim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Sim</v>
      </c>
      <c r="J4155" s="8" t="str">
        <f>VLOOKUP(A4155,Planilha1!A:Y,25,FALSE)</f>
        <v>Sim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Não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Sim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Sim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Não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Sim</v>
      </c>
      <c r="J4180" s="8" t="str">
        <f>VLOOKUP(A4180,Planilha1!A:Y,25,FALSE)</f>
        <v>Sim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Sim</v>
      </c>
      <c r="F4184" s="8" t="str">
        <f>VLOOKUP(A4184,Planilha1!A:Y,21,FALSE)</f>
        <v>Sim</v>
      </c>
      <c r="G4184" s="8" t="str">
        <f>VLOOKUP(A4184,Planilha1!A:Y,22,FALSE)</f>
        <v>Não</v>
      </c>
      <c r="H4184" s="8" t="str">
        <f>VLOOKUP(A4184,Planilha1!A:Y,23,FALSE)</f>
        <v>Sim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Sim</v>
      </c>
      <c r="H4189" s="8" t="str">
        <f>VLOOKUP(A4189,Planilha1!A:Y,23,FALSE)</f>
        <v>Sim</v>
      </c>
      <c r="I4189" s="8" t="str">
        <f>VLOOKUP(A4189,Planilha1!A:Y,24,FALSE)</f>
        <v>Não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Sim</v>
      </c>
      <c r="F4194" s="8" t="str">
        <f>VLOOKUP(A4194,Planilha1!A:Y,21,FALSE)</f>
        <v>Sim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Sim</v>
      </c>
      <c r="I4197" s="8" t="str">
        <f>VLOOKUP(A4197,Planilha1!A:Y,24,FALSE)</f>
        <v>Sim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Não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Sim</v>
      </c>
      <c r="F4201" s="8" t="str">
        <f>VLOOKUP(A4201,Planilha1!A:Y,21,FALSE)</f>
        <v>Sim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Sim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Sim</v>
      </c>
      <c r="G4207" s="8" t="str">
        <f>VLOOKUP(A4207,Planilha1!A:Y,22,FALSE)</f>
        <v>Não</v>
      </c>
      <c r="H4207" s="8" t="str">
        <f>VLOOKUP(A4207,Planilha1!A:Y,23,FALSE)</f>
        <v>Sim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Não</v>
      </c>
      <c r="I4236" s="8" t="str">
        <f>VLOOKUP(A4236,Planilha1!A:Y,24,FALSE)</f>
        <v>Sim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Sim</v>
      </c>
      <c r="F4241" s="8" t="str">
        <f>VLOOKUP(A4241,Planilha1!A:Y,21,FALSE)</f>
        <v>Sim</v>
      </c>
      <c r="G4241" s="8" t="str">
        <f>VLOOKUP(A4241,Planilha1!A:Y,22,FALSE)</f>
        <v>Sim</v>
      </c>
      <c r="H4241" s="8" t="str">
        <f>VLOOKUP(A4241,Planilha1!A:Y,23,FALSE)</f>
        <v>Sim</v>
      </c>
      <c r="I4241" s="8" t="str">
        <f>VLOOKUP(A4241,Planilha1!A:Y,24,FALSE)</f>
        <v>Não</v>
      </c>
      <c r="J4241" s="8" t="str">
        <f>VLOOKUP(A4241,Planilha1!A:Y,25,FALSE)</f>
        <v>Sim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Não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Sim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Sim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Sim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Sim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Sim</v>
      </c>
      <c r="I4280" s="8" t="str">
        <f>VLOOKUP(A4280,Planilha1!A:Y,24,FALSE)</f>
        <v>Sim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Sim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Sim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Sim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Sim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Não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Sim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Sim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Sim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Não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Sim</v>
      </c>
      <c r="H4322" s="8" t="str">
        <f>VLOOKUP(A4322,Planilha1!A:Y,23,FALSE)</f>
        <v>Sim</v>
      </c>
      <c r="I4322" s="8" t="str">
        <f>VLOOKUP(A4322,Planilha1!A:Y,24,FALSE)</f>
        <v>Sim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Sim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Não</v>
      </c>
      <c r="F4333" s="8" t="str">
        <f>VLOOKUP(A4333,Planilha1!A:Y,21,FALSE)</f>
        <v>Sim</v>
      </c>
      <c r="G4333" s="8" t="str">
        <f>VLOOKUP(A4333,Planilha1!A:Y,22,FALSE)</f>
        <v>Sim</v>
      </c>
      <c r="H4333" s="8" t="str">
        <f>VLOOKUP(A4333,Planilha1!A:Y,23,FALSE)</f>
        <v>Sim</v>
      </c>
      <c r="I4333" s="8" t="str">
        <f>VLOOKUP(A4333,Planilha1!A:Y,24,FALSE)</f>
        <v>Sim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Sim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Sim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Sim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Não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Sim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Sim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4246</v>
      </c>
      <c r="C4" s="18" t="s">
        <v>29</v>
      </c>
      <c r="D4" s="18" t="s">
        <v>4246</v>
      </c>
      <c r="E4" s="18" t="s">
        <v>29</v>
      </c>
      <c r="F4" s="18" t="s">
        <v>4246</v>
      </c>
      <c r="G4" s="18" t="s">
        <v>29</v>
      </c>
      <c r="H4" s="18" t="s">
        <v>4246</v>
      </c>
      <c r="I4" s="18" t="s">
        <v>29</v>
      </c>
      <c r="J4" s="18" t="s">
        <v>4246</v>
      </c>
      <c r="K4" s="18" t="s">
        <v>29</v>
      </c>
      <c r="L4" s="18" t="s">
        <v>4246</v>
      </c>
      <c r="M4" s="18" t="s">
        <v>29</v>
      </c>
      <c r="N4" s="18" t="s">
        <v>4246</v>
      </c>
      <c r="O4" s="18" t="s">
        <v>29</v>
      </c>
      <c r="P4" s="18" t="s">
        <v>4246</v>
      </c>
      <c r="Q4" s="18" t="s">
        <v>29</v>
      </c>
      <c r="R4" s="18" t="s">
        <v>4246</v>
      </c>
      <c r="S4" s="18" t="s">
        <v>29</v>
      </c>
      <c r="T4" s="18" t="s">
        <v>4246</v>
      </c>
      <c r="U4" s="18" t="s">
        <v>29</v>
      </c>
      <c r="V4" s="18" t="s">
        <v>4246</v>
      </c>
      <c r="W4" s="18" t="s">
        <v>29</v>
      </c>
      <c r="X4" s="18" t="s">
        <v>4246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28438</v>
      </c>
      <c r="C5" s="18">
        <f>IFERROR(VLOOKUP(A5,[1]Monitoramento_Base_somente_Said!$A:$J,6,FALSE),0)</f>
        <v>39108047</v>
      </c>
      <c r="D5" s="18">
        <f>IFERROR(VLOOKUP(A5,[1]Monitoramento_Base_somente_Said!$A:$J,7,FALSE),0)</f>
        <v>9415</v>
      </c>
      <c r="E5" s="18">
        <f>IFERROR(VLOOKUP(A5,[1]Monitoramento_Base_somente_Said!$A:$J,8,FALSE),0)</f>
        <v>39073132</v>
      </c>
      <c r="F5" s="18">
        <f>IFERROR(VLOOKUP(A5,[1]Monitoramento_Base_somente_Said!$A:$J,9,FALSE),0)</f>
        <v>22418</v>
      </c>
      <c r="G5" s="18">
        <f>IFERROR(VLOOKUP(A5,[1]Monitoramento_Base_somente_Said!$A:$J,10,FALSE),0)</f>
        <v>29145223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23356386</v>
      </c>
      <c r="D6" s="18">
        <f>IFERROR(VLOOKUP(A6,[1]Monitoramento_Base_somente_Said!$A:$J,7,FALSE),0)</f>
        <v>1018</v>
      </c>
      <c r="E6" s="18">
        <f>IFERROR(VLOOKUP(A6,[1]Monitoramento_Base_somente_Said!$A:$J,8,FALSE),0)</f>
        <v>25035973</v>
      </c>
      <c r="F6" s="18">
        <f>IFERROR(VLOOKUP(A6,[1]Monitoramento_Base_somente_Said!$A:$J,9,FALSE),0)</f>
        <v>11874</v>
      </c>
      <c r="G6" s="18">
        <f>IFERROR(VLOOKUP(A6,[1]Monitoramento_Base_somente_Said!$A:$J,10,FALSE),0)</f>
        <v>19982670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52196</v>
      </c>
      <c r="C7" s="18">
        <f>IFERROR(VLOOKUP(A7,[1]Monitoramento_Base_somente_Said!$A:$J,6,FALSE),0)</f>
        <v>15052633</v>
      </c>
      <c r="D7" s="18">
        <f>IFERROR(VLOOKUP(A7,[1]Monitoramento_Base_somente_Said!$A:$J,7,FALSE),0)</f>
        <v>47862</v>
      </c>
      <c r="E7" s="18">
        <f>IFERROR(VLOOKUP(A7,[1]Monitoramento_Base_somente_Said!$A:$J,8,FALSE),0)</f>
        <v>16941443</v>
      </c>
      <c r="F7" s="18">
        <f>IFERROR(VLOOKUP(A7,[1]Monitoramento_Base_somente_Said!$A:$J,9,FALSE),0)</f>
        <v>83383</v>
      </c>
      <c r="G7" s="18">
        <f>IFERROR(VLOOKUP(A7,[1]Monitoramento_Base_somente_Said!$A:$J,10,FALSE),0)</f>
        <v>18748298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166568</v>
      </c>
      <c r="C8" s="18">
        <f>IFERROR(VLOOKUP(A8,[1]Monitoramento_Base_somente_Said!$A:$J,6,FALSE),0)</f>
        <v>41108942</v>
      </c>
      <c r="D8" s="18">
        <f>IFERROR(VLOOKUP(A8,[1]Monitoramento_Base_somente_Said!$A:$J,7,FALSE),0)</f>
        <v>29086</v>
      </c>
      <c r="E8" s="18">
        <f>IFERROR(VLOOKUP(A8,[1]Monitoramento_Base_somente_Said!$A:$J,8,FALSE),0)</f>
        <v>41552812</v>
      </c>
      <c r="F8" s="18">
        <f>IFERROR(VLOOKUP(A8,[1]Monitoramento_Base_somente_Said!$A:$J,9,FALSE),0)</f>
        <v>78544</v>
      </c>
      <c r="G8" s="18">
        <f>IFERROR(VLOOKUP(A8,[1]Monitoramento_Base_somente_Said!$A:$J,10,FALSE),0)</f>
        <v>31389480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8040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140335556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152734384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122582177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31722</v>
      </c>
      <c r="C13" s="18">
        <f>IFERROR(VLOOKUP(A13,[1]Monitoramento_Base_somente_Said!$A:$J,6,FALSE),0)</f>
        <v>88886145</v>
      </c>
      <c r="D13" s="18">
        <f>IFERROR(VLOOKUP(A13,[1]Monitoramento_Base_somente_Said!$A:$J,7,FALSE),0)</f>
        <v>124539</v>
      </c>
      <c r="E13" s="18">
        <f>IFERROR(VLOOKUP(A13,[1]Monitoramento_Base_somente_Said!$A:$J,8,FALSE),0)</f>
        <v>93635968</v>
      </c>
      <c r="F13" s="18">
        <f>IFERROR(VLOOKUP(A13,[1]Monitoramento_Base_somente_Said!$A:$J,9,FALSE),0)</f>
        <v>80807</v>
      </c>
      <c r="G13" s="18">
        <f>IFERROR(VLOOKUP(A13,[1]Monitoramento_Base_somente_Said!$A:$J,10,FALSE),0)</f>
        <v>71412226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166242132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178116570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142493256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86535</v>
      </c>
      <c r="C15" s="18">
        <f>IFERROR(VLOOKUP(A15,[1]Monitoramento_Base_somente_Said!$A:$J,6,FALSE),0)</f>
        <v>15942267</v>
      </c>
      <c r="D15" s="18">
        <f>IFERROR(VLOOKUP(A15,[1]Monitoramento_Base_somente_Said!$A:$J,7,FALSE),0)</f>
        <v>242786</v>
      </c>
      <c r="E15" s="18">
        <f>IFERROR(VLOOKUP(A15,[1]Monitoramento_Base_somente_Said!$A:$J,8,FALSE),0)</f>
        <v>17959348</v>
      </c>
      <c r="F15" s="18">
        <f>IFERROR(VLOOKUP(A15,[1]Monitoramento_Base_somente_Said!$A:$J,9,FALSE),0)</f>
        <v>64278</v>
      </c>
      <c r="G15" s="18">
        <f>IFERROR(VLOOKUP(A15,[1]Monitoramento_Base_somente_Said!$A:$J,10,FALSE),0)</f>
        <v>16423402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224489</v>
      </c>
      <c r="C16" s="18">
        <f>IFERROR(VLOOKUP(A16,[1]Monitoramento_Base_somente_Said!$A:$J,6,FALSE),0)</f>
        <v>46939804</v>
      </c>
      <c r="D16" s="18">
        <f>IFERROR(VLOOKUP(A16,[1]Monitoramento_Base_somente_Said!$A:$J,7,FALSE),0)</f>
        <v>137295</v>
      </c>
      <c r="E16" s="18">
        <f>IFERROR(VLOOKUP(A16,[1]Monitoramento_Base_somente_Said!$A:$J,8,FALSE),0)</f>
        <v>49103889</v>
      </c>
      <c r="F16" s="18">
        <f>IFERROR(VLOOKUP(A16,[1]Monitoramento_Base_somente_Said!$A:$J,9,FALSE),0)</f>
        <v>215229</v>
      </c>
      <c r="G16" s="18">
        <f>IFERROR(VLOOKUP(A16,[1]Monitoramento_Base_somente_Said!$A:$J,10,FALSE),0)</f>
        <v>46361062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99232</v>
      </c>
      <c r="C17" s="18">
        <f>IFERROR(VLOOKUP(A17,[1]Monitoramento_Base_somente_Said!$A:$J,6,FALSE),0)</f>
        <v>31321725</v>
      </c>
      <c r="D17" s="18">
        <f>IFERROR(VLOOKUP(A17,[1]Monitoramento_Base_somente_Said!$A:$J,7,FALSE),0)</f>
        <v>22888</v>
      </c>
      <c r="E17" s="18">
        <f>IFERROR(VLOOKUP(A17,[1]Monitoramento_Base_somente_Said!$A:$J,8,FALSE),0)</f>
        <v>37580898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29652501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3980</v>
      </c>
      <c r="I18" s="18">
        <f>IFERROR(VLOOKUP(A18,[2]Sheet1!$A:$I,5,FALSE),0)</f>
        <v>21019833</v>
      </c>
      <c r="J18" s="18">
        <f>IFERROR(VLOOKUP(A18,[2]Sheet1!$A:$I,6,FALSE),0)</f>
        <v>213</v>
      </c>
      <c r="K18" s="18">
        <f>IFERROR(VLOOKUP(A18,[2]Sheet1!$A:$I,7,FALSE),0)</f>
        <v>1223488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Sim</v>
      </c>
      <c r="U18" s="18" t="str">
        <f t="shared" si="2"/>
        <v>Sim</v>
      </c>
      <c r="V18" s="18" t="str">
        <f t="shared" si="3"/>
        <v>Sim</v>
      </c>
      <c r="W18" s="18" t="str">
        <f t="shared" si="4"/>
        <v>Sim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11435</v>
      </c>
      <c r="C19" s="18">
        <f>IFERROR(VLOOKUP(A19,[1]Monitoramento_Base_somente_Said!$A:$J,6,FALSE),0)</f>
        <v>13769842237</v>
      </c>
      <c r="D19" s="18">
        <f>IFERROR(VLOOKUP(A19,[1]Monitoramento_Base_somente_Said!$A:$J,7,FALSE),0)</f>
        <v>17650</v>
      </c>
      <c r="E19" s="18">
        <f>IFERROR(VLOOKUP(A19,[1]Monitoramento_Base_somente_Said!$A:$J,8,FALSE),0)</f>
        <v>14756976440</v>
      </c>
      <c r="F19" s="18">
        <f>IFERROR(VLOOKUP(A19,[1]Monitoramento_Base_somente_Said!$A:$J,9,FALSE),0)</f>
        <v>6375</v>
      </c>
      <c r="G19" s="18">
        <f>IFERROR(VLOOKUP(A19,[1]Monitoramento_Base_somente_Said!$A:$J,10,FALSE),0)</f>
        <v>11805323152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11017</v>
      </c>
      <c r="C20" s="18">
        <f>IFERROR(VLOOKUP(A20,[1]Monitoramento_Base_somente_Said!$A:$J,6,FALSE),0)</f>
        <v>2483255</v>
      </c>
      <c r="D20" s="18">
        <f>IFERROR(VLOOKUP(A20,[1]Monitoramento_Base_somente_Said!$A:$J,7,FALSE),0)</f>
        <v>78207</v>
      </c>
      <c r="E20" s="18">
        <f>IFERROR(VLOOKUP(A20,[1]Monitoramento_Base_somente_Said!$A:$J,8,FALSE),0)</f>
        <v>312828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Sim</v>
      </c>
      <c r="U20" s="18" t="str">
        <f t="shared" si="2"/>
        <v>Sim</v>
      </c>
      <c r="V20" s="18" t="str">
        <f t="shared" si="3"/>
        <v>Sim</v>
      </c>
      <c r="W20" s="18" t="str">
        <f t="shared" si="4"/>
        <v>Sim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21461712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1768902</v>
      </c>
      <c r="C24" s="18">
        <f>IFERROR(VLOOKUP(A24,[1]Monitoramento_Base_somente_Said!$A:$J,6,FALSE),0)</f>
        <v>107090106</v>
      </c>
      <c r="D24" s="18">
        <f>IFERROR(VLOOKUP(A24,[1]Monitoramento_Base_somente_Said!$A:$J,7,FALSE),0)</f>
        <v>192073</v>
      </c>
      <c r="E24" s="18">
        <f>IFERROR(VLOOKUP(A24,[1]Monitoramento_Base_somente_Said!$A:$J,8,FALSE),0)</f>
        <v>111721922</v>
      </c>
      <c r="F24" s="18">
        <f>IFERROR(VLOOKUP(A24,[1]Monitoramento_Base_somente_Said!$A:$J,9,FALSE),0)</f>
        <v>240185</v>
      </c>
      <c r="G24" s="18">
        <f>IFERROR(VLOOKUP(A24,[1]Monitoramento_Base_somente_Said!$A:$J,10,FALSE),0)</f>
        <v>89679514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22352</v>
      </c>
      <c r="C25" s="18">
        <f>IFERROR(VLOOKUP(A25,[1]Monitoramento_Base_somente_Said!$A:$J,6,FALSE),0)</f>
        <v>15637494</v>
      </c>
      <c r="D25" s="18">
        <f>IFERROR(VLOOKUP(A25,[1]Monitoramento_Base_somente_Said!$A:$J,7,FALSE),0)</f>
        <v>15727</v>
      </c>
      <c r="E25" s="18">
        <f>IFERROR(VLOOKUP(A25,[1]Monitoramento_Base_somente_Said!$A:$J,8,FALSE),0)</f>
        <v>15763531</v>
      </c>
      <c r="F25" s="18">
        <f>IFERROR(VLOOKUP(A25,[1]Monitoramento_Base_somente_Said!$A:$J,9,FALSE),0)</f>
        <v>19043</v>
      </c>
      <c r="G25" s="18">
        <f>IFERROR(VLOOKUP(A25,[1]Monitoramento_Base_somente_Said!$A:$J,10,FALSE),0)</f>
        <v>11965991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43368808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46466580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37173264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207824</v>
      </c>
      <c r="C27" s="18">
        <f>IFERROR(VLOOKUP(A27,[1]Monitoramento_Base_somente_Said!$A:$J,6,FALSE),0)</f>
        <v>6855521</v>
      </c>
      <c r="D27" s="18">
        <f>IFERROR(VLOOKUP(A27,[1]Monitoramento_Base_somente_Said!$A:$J,7,FALSE),0)</f>
        <v>334991</v>
      </c>
      <c r="E27" s="18">
        <f>IFERROR(VLOOKUP(A27,[1]Monitoramento_Base_somente_Said!$A:$J,8,FALSE),0)</f>
        <v>15209934</v>
      </c>
      <c r="F27" s="18">
        <f>IFERROR(VLOOKUP(A27,[1]Monitoramento_Base_somente_Said!$A:$J,9,FALSE),0)</f>
        <v>316685</v>
      </c>
      <c r="G27" s="18">
        <f>IFERROR(VLOOKUP(A27,[1]Monitoramento_Base_somente_Said!$A:$J,10,FALSE),0)</f>
        <v>8176890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99504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5476922</v>
      </c>
      <c r="C29" s="18">
        <f>IFERROR(VLOOKUP(A29,[1]Monitoramento_Base_somente_Said!$A:$J,6,FALSE),0)</f>
        <v>547713602</v>
      </c>
      <c r="D29" s="18">
        <f>IFERROR(VLOOKUP(A29,[1]Monitoramento_Base_somente_Said!$A:$J,7,FALSE),0)</f>
        <v>3453479</v>
      </c>
      <c r="E29" s="18">
        <f>IFERROR(VLOOKUP(A29,[1]Monitoramento_Base_somente_Said!$A:$J,8,FALSE),0)</f>
        <v>488654537</v>
      </c>
      <c r="F29" s="18">
        <f>IFERROR(VLOOKUP(A29,[1]Monitoramento_Base_somente_Said!$A:$J,9,FALSE),0)</f>
        <v>2894822</v>
      </c>
      <c r="G29" s="18">
        <f>IFERROR(VLOOKUP(A29,[1]Monitoramento_Base_somente_Said!$A:$J,10,FALSE),0)</f>
        <v>347149752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478881</v>
      </c>
      <c r="C30" s="18">
        <f>IFERROR(VLOOKUP(A30,[1]Monitoramento_Base_somente_Said!$A:$J,6,FALSE),0)</f>
        <v>41330508</v>
      </c>
      <c r="D30" s="18">
        <f>IFERROR(VLOOKUP(A30,[1]Monitoramento_Base_somente_Said!$A:$J,7,FALSE),0)</f>
        <v>605159</v>
      </c>
      <c r="E30" s="18">
        <f>IFERROR(VLOOKUP(A30,[1]Monitoramento_Base_somente_Said!$A:$J,8,FALSE),0)</f>
        <v>31159151</v>
      </c>
      <c r="F30" s="18">
        <f>IFERROR(VLOOKUP(A30,[1]Monitoramento_Base_somente_Said!$A:$J,9,FALSE),0)</f>
        <v>537331</v>
      </c>
      <c r="G30" s="18">
        <f>IFERROR(VLOOKUP(A30,[1]Monitoramento_Base_somente_Said!$A:$J,10,FALSE),0)</f>
        <v>29946780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14763527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16126199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12863053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6230</v>
      </c>
      <c r="C32" s="18">
        <f>IFERROR(VLOOKUP(A32,[1]Monitoramento_Base_somente_Said!$A:$J,6,FALSE),0)</f>
        <v>32710895</v>
      </c>
      <c r="D32" s="18">
        <f>IFERROR(VLOOKUP(A32,[1]Monitoramento_Base_somente_Said!$A:$J,7,FALSE),0)</f>
        <v>223</v>
      </c>
      <c r="E32" s="18">
        <f>IFERROR(VLOOKUP(A32,[1]Monitoramento_Base_somente_Said!$A:$J,8,FALSE),0)</f>
        <v>33839943</v>
      </c>
      <c r="F32" s="18">
        <f>IFERROR(VLOOKUP(A32,[1]Monitoramento_Base_somente_Said!$A:$J,9,FALSE),0)</f>
        <v>1516</v>
      </c>
      <c r="G32" s="18">
        <f>IFERROR(VLOOKUP(A32,[1]Monitoramento_Base_somente_Said!$A:$J,10,FALSE),0)</f>
        <v>26525813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202130</v>
      </c>
      <c r="C33" s="18">
        <f>IFERROR(VLOOKUP(A33,[1]Monitoramento_Base_somente_Said!$A:$J,6,FALSE),0)</f>
        <v>41030667</v>
      </c>
      <c r="D33" s="18">
        <f>IFERROR(VLOOKUP(A33,[1]Monitoramento_Base_somente_Said!$A:$J,7,FALSE),0)</f>
        <v>251159</v>
      </c>
      <c r="E33" s="18">
        <f>IFERROR(VLOOKUP(A33,[1]Monitoramento_Base_somente_Said!$A:$J,8,FALSE),0)</f>
        <v>40098557</v>
      </c>
      <c r="F33" s="18">
        <f>IFERROR(VLOOKUP(A33,[1]Monitoramento_Base_somente_Said!$A:$J,9,FALSE),0)</f>
        <v>177495</v>
      </c>
      <c r="G33" s="18">
        <f>IFERROR(VLOOKUP(A33,[1]Monitoramento_Base_somente_Said!$A:$J,10,FALSE),0)</f>
        <v>27652496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108974</v>
      </c>
      <c r="C34" s="18">
        <f>IFERROR(VLOOKUP(A34,[1]Monitoramento_Base_somente_Said!$A:$J,6,FALSE),0)</f>
        <v>33618772</v>
      </c>
      <c r="D34" s="18">
        <f>IFERROR(VLOOKUP(A34,[1]Monitoramento_Base_somente_Said!$A:$J,7,FALSE),0)</f>
        <v>92772</v>
      </c>
      <c r="E34" s="18">
        <f>IFERROR(VLOOKUP(A34,[1]Monitoramento_Base_somente_Said!$A:$J,8,FALSE),0)</f>
        <v>34519477</v>
      </c>
      <c r="F34" s="18">
        <f>IFERROR(VLOOKUP(A34,[1]Monitoramento_Base_somente_Said!$A:$J,9,FALSE),0)</f>
        <v>61232</v>
      </c>
      <c r="G34" s="18">
        <f>IFERROR(VLOOKUP(A34,[1]Monitoramento_Base_somente_Said!$A:$J,10,FALSE),0)</f>
        <v>26074147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3</v>
      </c>
      <c r="C35" s="18">
        <f>IFERROR(VLOOKUP(A35,[1]Monitoramento_Base_somente_Said!$A:$J,6,FALSE),0)</f>
        <v>1026701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1215267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1076731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Sim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112245</v>
      </c>
      <c r="C36" s="18">
        <f>IFERROR(VLOOKUP(A36,[1]Monitoramento_Base_somente_Said!$A:$J,6,FALSE),0)</f>
        <v>115127650</v>
      </c>
      <c r="D36" s="18">
        <f>IFERROR(VLOOKUP(A36,[1]Monitoramento_Base_somente_Said!$A:$J,7,FALSE),0)</f>
        <v>49991</v>
      </c>
      <c r="E36" s="18">
        <f>IFERROR(VLOOKUP(A36,[1]Monitoramento_Base_somente_Said!$A:$J,8,FALSE),0)</f>
        <v>118730791</v>
      </c>
      <c r="F36" s="18">
        <f>IFERROR(VLOOKUP(A36,[1]Monitoramento_Base_somente_Said!$A:$J,9,FALSE),0)</f>
        <v>86685</v>
      </c>
      <c r="G36" s="18">
        <f>IFERROR(VLOOKUP(A36,[1]Monitoramento_Base_somente_Said!$A:$J,10,FALSE),0)</f>
        <v>87789303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75549</v>
      </c>
      <c r="C37" s="18">
        <f>IFERROR(VLOOKUP(A37,[1]Monitoramento_Base_somente_Said!$A:$J,6,FALSE),0)</f>
        <v>6794652</v>
      </c>
      <c r="D37" s="18">
        <f>IFERROR(VLOOKUP(A37,[1]Monitoramento_Base_somente_Said!$A:$J,7,FALSE),0)</f>
        <v>52293</v>
      </c>
      <c r="E37" s="18">
        <f>IFERROR(VLOOKUP(A37,[1]Monitoramento_Base_somente_Said!$A:$J,8,FALSE),0)</f>
        <v>6910257</v>
      </c>
      <c r="F37" s="18">
        <f>IFERROR(VLOOKUP(A37,[1]Monitoramento_Base_somente_Said!$A:$J,9,FALSE),0)</f>
        <v>40853</v>
      </c>
      <c r="G37" s="18">
        <f>IFERROR(VLOOKUP(A37,[1]Monitoramento_Base_somente_Said!$A:$J,10,FALSE),0)</f>
        <v>4536838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64449</v>
      </c>
      <c r="C38" s="18">
        <f>IFERROR(VLOOKUP(A38,[1]Monitoramento_Base_somente_Said!$A:$J,6,FALSE),0)</f>
        <v>14723497</v>
      </c>
      <c r="D38" s="18">
        <f>IFERROR(VLOOKUP(A38,[1]Monitoramento_Base_somente_Said!$A:$J,7,FALSE),0)</f>
        <v>56024</v>
      </c>
      <c r="E38" s="18">
        <f>IFERROR(VLOOKUP(A38,[1]Monitoramento_Base_somente_Said!$A:$J,8,FALSE),0)</f>
        <v>13364005</v>
      </c>
      <c r="F38" s="18">
        <f>IFERROR(VLOOKUP(A38,[1]Monitoramento_Base_somente_Said!$A:$J,9,FALSE),0)</f>
        <v>38669</v>
      </c>
      <c r="G38" s="18">
        <f>IFERROR(VLOOKUP(A38,[1]Monitoramento_Base_somente_Said!$A:$J,10,FALSE),0)</f>
        <v>9014384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125135</v>
      </c>
      <c r="C39" s="18">
        <f>IFERROR(VLOOKUP(A39,[1]Monitoramento_Base_somente_Said!$A:$J,6,FALSE),0)</f>
        <v>13088671</v>
      </c>
      <c r="D39" s="18">
        <f>IFERROR(VLOOKUP(A39,[1]Monitoramento_Base_somente_Said!$A:$J,7,FALSE),0)</f>
        <v>187080</v>
      </c>
      <c r="E39" s="18">
        <f>IFERROR(VLOOKUP(A39,[1]Monitoramento_Base_somente_Said!$A:$J,8,FALSE),0)</f>
        <v>16130901</v>
      </c>
      <c r="F39" s="18">
        <f>IFERROR(VLOOKUP(A39,[1]Monitoramento_Base_somente_Said!$A:$J,9,FALSE),0)</f>
        <v>101324</v>
      </c>
      <c r="G39" s="18">
        <f>IFERROR(VLOOKUP(A39,[1]Monitoramento_Base_somente_Said!$A:$J,10,FALSE),0)</f>
        <v>13805294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4771648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6071112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6684177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1133896</v>
      </c>
      <c r="C41" s="18">
        <f>IFERROR(VLOOKUP(A41,[1]Monitoramento_Base_somente_Said!$A:$J,6,FALSE),0)</f>
        <v>59456036</v>
      </c>
      <c r="D41" s="18">
        <f>IFERROR(VLOOKUP(A41,[1]Monitoramento_Base_somente_Said!$A:$J,7,FALSE),0)</f>
        <v>635567</v>
      </c>
      <c r="E41" s="18">
        <f>IFERROR(VLOOKUP(A41,[1]Monitoramento_Base_somente_Said!$A:$J,8,FALSE),0)</f>
        <v>63526438</v>
      </c>
      <c r="F41" s="18">
        <f>IFERROR(VLOOKUP(A41,[1]Monitoramento_Base_somente_Said!$A:$J,9,FALSE),0)</f>
        <v>308862</v>
      </c>
      <c r="G41" s="18">
        <f>IFERROR(VLOOKUP(A41,[1]Monitoramento_Base_somente_Said!$A:$J,10,FALSE),0)</f>
        <v>39600149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8039</v>
      </c>
      <c r="C42" s="18">
        <f>IFERROR(VLOOKUP(A42,[1]Monitoramento_Base_somente_Said!$A:$J,6,FALSE),0)</f>
        <v>359442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289650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231720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18219322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19621072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15790824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2621836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2809110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2247288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18563076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19889010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15911208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325748</v>
      </c>
      <c r="C46" s="18">
        <f>IFERROR(VLOOKUP(A46,[1]Monitoramento_Base_somente_Said!$A:$J,6,FALSE),0)</f>
        <v>18472481</v>
      </c>
      <c r="D46" s="18">
        <f>IFERROR(VLOOKUP(A46,[1]Monitoramento_Base_somente_Said!$A:$J,7,FALSE),0)</f>
        <v>257824</v>
      </c>
      <c r="E46" s="18">
        <f>IFERROR(VLOOKUP(A46,[1]Monitoramento_Base_somente_Said!$A:$J,8,FALSE),0)</f>
        <v>19064874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17873858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9004380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7203504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2270</v>
      </c>
      <c r="C48" s="18">
        <f>IFERROR(VLOOKUP(A48,[1]Monitoramento_Base_somente_Said!$A:$J,6,FALSE),0)</f>
        <v>178848</v>
      </c>
      <c r="D48" s="18">
        <f>IFERROR(VLOOKUP(A48,[1]Monitoramento_Base_somente_Said!$A:$J,7,FALSE),0)</f>
        <v>400</v>
      </c>
      <c r="E48" s="18">
        <f>IFERROR(VLOOKUP(A48,[1]Monitoramento_Base_somente_Said!$A:$J,8,FALSE),0)</f>
        <v>172480</v>
      </c>
      <c r="F48" s="18">
        <f>IFERROR(VLOOKUP(A48,[1]Monitoramento_Base_somente_Said!$A:$J,9,FALSE),0)</f>
        <v>4984</v>
      </c>
      <c r="G48" s="18">
        <f>IFERROR(VLOOKUP(A48,[1]Monitoramento_Base_somente_Said!$A:$J,10,FALSE),0)</f>
        <v>26280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74642</v>
      </c>
      <c r="C49" s="18">
        <f>IFERROR(VLOOKUP(A49,[1]Monitoramento_Base_somente_Said!$A:$J,6,FALSE),0)</f>
        <v>9663894</v>
      </c>
      <c r="D49" s="18">
        <f>IFERROR(VLOOKUP(A49,[1]Monitoramento_Base_somente_Said!$A:$J,7,FALSE),0)</f>
        <v>34792</v>
      </c>
      <c r="E49" s="18">
        <f>IFERROR(VLOOKUP(A49,[1]Monitoramento_Base_somente_Said!$A:$J,8,FALSE),0)</f>
        <v>10163698</v>
      </c>
      <c r="F49" s="18">
        <f>IFERROR(VLOOKUP(A49,[1]Monitoramento_Base_somente_Said!$A:$J,9,FALSE),0)</f>
        <v>82817</v>
      </c>
      <c r="G49" s="18">
        <f>IFERROR(VLOOKUP(A49,[1]Monitoramento_Base_somente_Said!$A:$J,10,FALSE),0)</f>
        <v>8745472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630605</v>
      </c>
      <c r="C50" s="18">
        <f>IFERROR(VLOOKUP(A50,[1]Monitoramento_Base_somente_Said!$A:$J,6,FALSE),0)</f>
        <v>91811628</v>
      </c>
      <c r="D50" s="18">
        <f>IFERROR(VLOOKUP(A50,[1]Monitoramento_Base_somente_Said!$A:$J,7,FALSE),0)</f>
        <v>635709</v>
      </c>
      <c r="E50" s="18">
        <f>IFERROR(VLOOKUP(A50,[1]Monitoramento_Base_somente_Said!$A:$J,8,FALSE),0)</f>
        <v>84934390</v>
      </c>
      <c r="F50" s="18">
        <f>IFERROR(VLOOKUP(A50,[1]Monitoramento_Base_somente_Said!$A:$J,9,FALSE),0)</f>
        <v>364455</v>
      </c>
      <c r="G50" s="18">
        <f>IFERROR(VLOOKUP(A50,[1]Monitoramento_Base_somente_Said!$A:$J,10,FALSE),0)</f>
        <v>58059164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428785</v>
      </c>
      <c r="C51" s="18">
        <f>IFERROR(VLOOKUP(A51,[1]Monitoramento_Base_somente_Said!$A:$J,6,FALSE),0)</f>
        <v>82736934</v>
      </c>
      <c r="D51" s="18">
        <f>IFERROR(VLOOKUP(A51,[1]Monitoramento_Base_somente_Said!$A:$J,7,FALSE),0)</f>
        <v>234881</v>
      </c>
      <c r="E51" s="18">
        <f>IFERROR(VLOOKUP(A51,[1]Monitoramento_Base_somente_Said!$A:$J,8,FALSE),0)</f>
        <v>99909011</v>
      </c>
      <c r="F51" s="18">
        <f>IFERROR(VLOOKUP(A51,[1]Monitoramento_Base_somente_Said!$A:$J,9,FALSE),0)</f>
        <v>53214</v>
      </c>
      <c r="G51" s="18">
        <f>IFERROR(VLOOKUP(A51,[1]Monitoramento_Base_somente_Said!$A:$J,10,FALSE),0)</f>
        <v>86328967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364324</v>
      </c>
      <c r="C52" s="18">
        <f>IFERROR(VLOOKUP(A52,[1]Monitoramento_Base_somente_Said!$A:$J,6,FALSE),0)</f>
        <v>43011950</v>
      </c>
      <c r="D52" s="18">
        <f>IFERROR(VLOOKUP(A52,[1]Monitoramento_Base_somente_Said!$A:$J,7,FALSE),0)</f>
        <v>691027</v>
      </c>
      <c r="E52" s="18">
        <f>IFERROR(VLOOKUP(A52,[1]Monitoramento_Base_somente_Said!$A:$J,8,FALSE),0)</f>
        <v>44457706</v>
      </c>
      <c r="F52" s="18">
        <f>IFERROR(VLOOKUP(A52,[1]Monitoramento_Base_somente_Said!$A:$J,9,FALSE),0)</f>
        <v>367212</v>
      </c>
      <c r="G52" s="18">
        <f>IFERROR(VLOOKUP(A52,[1]Monitoramento_Base_somente_Said!$A:$J,10,FALSE),0)</f>
        <v>31190857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105851</v>
      </c>
      <c r="C53" s="18">
        <f>IFERROR(VLOOKUP(A53,[1]Monitoramento_Base_somente_Said!$A:$J,6,FALSE),0)</f>
        <v>40430443</v>
      </c>
      <c r="D53" s="18">
        <f>IFERROR(VLOOKUP(A53,[1]Monitoramento_Base_somente_Said!$A:$J,7,FALSE),0)</f>
        <v>86226</v>
      </c>
      <c r="E53" s="18">
        <f>IFERROR(VLOOKUP(A53,[1]Monitoramento_Base_somente_Said!$A:$J,8,FALSE),0)</f>
        <v>42617774</v>
      </c>
      <c r="F53" s="18">
        <f>IFERROR(VLOOKUP(A53,[1]Monitoramento_Base_somente_Said!$A:$J,9,FALSE),0)</f>
        <v>80472</v>
      </c>
      <c r="G53" s="18">
        <f>IFERROR(VLOOKUP(A53,[1]Monitoramento_Base_somente_Said!$A:$J,10,FALSE),0)</f>
        <v>32981391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17016840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217542</v>
      </c>
      <c r="C55" s="18">
        <f>IFERROR(VLOOKUP(A55,[1]Monitoramento_Base_somente_Said!$A:$J,6,FALSE),0)</f>
        <v>21090132</v>
      </c>
      <c r="D55" s="18">
        <f>IFERROR(VLOOKUP(A55,[1]Monitoramento_Base_somente_Said!$A:$J,7,FALSE),0)</f>
        <v>113659</v>
      </c>
      <c r="E55" s="18">
        <f>IFERROR(VLOOKUP(A55,[1]Monitoramento_Base_somente_Said!$A:$J,8,FALSE),0)</f>
        <v>17922692</v>
      </c>
      <c r="F55" s="18">
        <f>IFERROR(VLOOKUP(A55,[1]Monitoramento_Base_somente_Said!$A:$J,9,FALSE),0)</f>
        <v>82190</v>
      </c>
      <c r="G55" s="18">
        <f>IFERROR(VLOOKUP(A55,[1]Monitoramento_Base_somente_Said!$A:$J,10,FALSE),0)</f>
        <v>11602062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3368</v>
      </c>
      <c r="C56" s="18">
        <f>IFERROR(VLOOKUP(A56,[1]Monitoramento_Base_somente_Said!$A:$J,6,FALSE),0)</f>
        <v>4447792</v>
      </c>
      <c r="D56" s="18">
        <f>IFERROR(VLOOKUP(A56,[1]Monitoramento_Base_somente_Said!$A:$J,7,FALSE),0)</f>
        <v>7842</v>
      </c>
      <c r="E56" s="18">
        <f>IFERROR(VLOOKUP(A56,[1]Monitoramento_Base_somente_Said!$A:$J,8,FALSE),0)</f>
        <v>4908833</v>
      </c>
      <c r="F56" s="18">
        <f>IFERROR(VLOOKUP(A56,[1]Monitoramento_Base_somente_Said!$A:$J,9,FALSE),0)</f>
        <v>7246</v>
      </c>
      <c r="G56" s="18">
        <f>IFERROR(VLOOKUP(A56,[1]Monitoramento_Base_somente_Said!$A:$J,10,FALSE),0)</f>
        <v>3690783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26655440</v>
      </c>
      <c r="D57" s="18">
        <f>IFERROR(VLOOKUP(A57,[1]Monitoramento_Base_somente_Said!$A:$J,7,FALSE),0)</f>
        <v>944079</v>
      </c>
      <c r="E57" s="18">
        <f>IFERROR(VLOOKUP(A57,[1]Monitoramento_Base_somente_Said!$A:$J,8,FALSE),0)</f>
        <v>9815718</v>
      </c>
      <c r="F57" s="18">
        <f>IFERROR(VLOOKUP(A57,[1]Monitoramento_Base_somente_Said!$A:$J,9,FALSE),0)</f>
        <v>800</v>
      </c>
      <c r="G57" s="18">
        <f>IFERROR(VLOOKUP(A57,[1]Monitoramento_Base_somente_Said!$A:$J,10,FALSE),0)</f>
        <v>272824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Sim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4179590</v>
      </c>
      <c r="C58" s="18">
        <f>IFERROR(VLOOKUP(A58,[1]Monitoramento_Base_somente_Said!$A:$J,6,FALSE),0)</f>
        <v>211489160</v>
      </c>
      <c r="D58" s="18">
        <f>IFERROR(VLOOKUP(A58,[1]Monitoramento_Base_somente_Said!$A:$J,7,FALSE),0)</f>
        <v>3729006</v>
      </c>
      <c r="E58" s="18">
        <f>IFERROR(VLOOKUP(A58,[1]Monitoramento_Base_somente_Said!$A:$J,8,FALSE),0)</f>
        <v>53437057</v>
      </c>
      <c r="F58" s="18">
        <f>IFERROR(VLOOKUP(A58,[1]Monitoramento_Base_somente_Said!$A:$J,9,FALSE),0)</f>
        <v>86059</v>
      </c>
      <c r="G58" s="18">
        <f>IFERROR(VLOOKUP(A58,[1]Monitoramento_Base_somente_Said!$A:$J,10,FALSE),0)</f>
        <v>34157857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119203171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127648737</v>
      </c>
      <c r="F59" s="18">
        <f>IFERROR(VLOOKUP(A59,[1]Monitoramento_Base_somente_Said!$A:$J,9,FALSE),0)</f>
        <v>50987</v>
      </c>
      <c r="G59" s="18">
        <f>IFERROR(VLOOKUP(A59,[1]Monitoramento_Base_somente_Said!$A:$J,10,FALSE),0)</f>
        <v>101510289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Sim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311983</v>
      </c>
      <c r="C60" s="18">
        <f>IFERROR(VLOOKUP(A60,[1]Monitoramento_Base_somente_Said!$A:$J,6,FALSE),0)</f>
        <v>75569595</v>
      </c>
      <c r="D60" s="18">
        <f>IFERROR(VLOOKUP(A60,[1]Monitoramento_Base_somente_Said!$A:$J,7,FALSE),0)</f>
        <v>355650</v>
      </c>
      <c r="E60" s="18">
        <f>IFERROR(VLOOKUP(A60,[1]Monitoramento_Base_somente_Said!$A:$J,8,FALSE),0)</f>
        <v>71731160</v>
      </c>
      <c r="F60" s="18">
        <f>IFERROR(VLOOKUP(A60,[1]Monitoramento_Base_somente_Said!$A:$J,9,FALSE),0)</f>
        <v>283029</v>
      </c>
      <c r="G60" s="18">
        <f>IFERROR(VLOOKUP(A60,[1]Monitoramento_Base_somente_Said!$A:$J,10,FALSE),0)</f>
        <v>49224346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2619870</v>
      </c>
      <c r="C61" s="18">
        <f>IFERROR(VLOOKUP(A61,[1]Monitoramento_Base_somente_Said!$A:$J,6,FALSE),0)</f>
        <v>201775549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177674215</v>
      </c>
      <c r="F61" s="18">
        <f>IFERROR(VLOOKUP(A61,[1]Monitoramento_Base_somente_Said!$A:$J,9,FALSE),0)</f>
        <v>28860</v>
      </c>
      <c r="G61" s="18">
        <f>IFERROR(VLOOKUP(A61,[1]Monitoramento_Base_somente_Said!$A:$J,10,FALSE),0)</f>
        <v>142330865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Sim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152242</v>
      </c>
      <c r="C62" s="18">
        <f>IFERROR(VLOOKUP(A62,[1]Monitoramento_Base_somente_Said!$A:$J,6,FALSE),0)</f>
        <v>112365413</v>
      </c>
      <c r="D62" s="18">
        <f>IFERROR(VLOOKUP(A62,[1]Monitoramento_Base_somente_Said!$A:$J,7,FALSE),0)</f>
        <v>146905</v>
      </c>
      <c r="E62" s="18">
        <f>IFERROR(VLOOKUP(A62,[1]Monitoramento_Base_somente_Said!$A:$J,8,FALSE),0)</f>
        <v>120516762</v>
      </c>
      <c r="F62" s="18">
        <f>IFERROR(VLOOKUP(A62,[1]Monitoramento_Base_somente_Said!$A:$J,9,FALSE),0)</f>
        <v>75363</v>
      </c>
      <c r="G62" s="18">
        <f>IFERROR(VLOOKUP(A62,[1]Monitoramento_Base_somente_Said!$A:$J,10,FALSE),0)</f>
        <v>94304297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16010</v>
      </c>
      <c r="C63" s="18">
        <f>IFERROR(VLOOKUP(A63,[1]Monitoramento_Base_somente_Said!$A:$J,6,FALSE),0)</f>
        <v>3509209</v>
      </c>
      <c r="D63" s="18">
        <f>IFERROR(VLOOKUP(A63,[1]Monitoramento_Base_somente_Said!$A:$J,7,FALSE),0)</f>
        <v>20190</v>
      </c>
      <c r="E63" s="18">
        <f>IFERROR(VLOOKUP(A63,[1]Monitoramento_Base_somente_Said!$A:$J,8,FALSE),0)</f>
        <v>4615339</v>
      </c>
      <c r="F63" s="18">
        <f>IFERROR(VLOOKUP(A63,[1]Monitoramento_Base_somente_Said!$A:$J,9,FALSE),0)</f>
        <v>33632</v>
      </c>
      <c r="G63" s="18">
        <f>IFERROR(VLOOKUP(A63,[1]Monitoramento_Base_somente_Said!$A:$J,10,FALSE),0)</f>
        <v>4014396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26154</v>
      </c>
      <c r="C64" s="18">
        <f>IFERROR(VLOOKUP(A64,[1]Monitoramento_Base_somente_Said!$A:$J,6,FALSE),0)</f>
        <v>3240650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3025800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2531964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35563</v>
      </c>
      <c r="C65" s="18">
        <f>IFERROR(VLOOKUP(A65,[1]Monitoramento_Base_somente_Said!$A:$J,6,FALSE),0)</f>
        <v>29493725</v>
      </c>
      <c r="D65" s="18">
        <f>IFERROR(VLOOKUP(A65,[1]Monitoramento_Base_somente_Said!$A:$J,7,FALSE),0)</f>
        <v>13867</v>
      </c>
      <c r="E65" s="18">
        <f>IFERROR(VLOOKUP(A65,[1]Monitoramento_Base_somente_Said!$A:$J,8,FALSE),0)</f>
        <v>32980503</v>
      </c>
      <c r="F65" s="18">
        <f>IFERROR(VLOOKUP(A65,[1]Monitoramento_Base_somente_Said!$A:$J,9,FALSE),0)</f>
        <v>24132</v>
      </c>
      <c r="G65" s="18">
        <f>IFERROR(VLOOKUP(A65,[1]Monitoramento_Base_somente_Said!$A:$J,10,FALSE),0)</f>
        <v>25375751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Sim</v>
      </c>
      <c r="W65" s="18" t="str">
        <f t="shared" si="4"/>
        <v>Sim</v>
      </c>
      <c r="X65" s="18" t="str">
        <f t="shared" si="5"/>
        <v>Sim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21088207</v>
      </c>
      <c r="D66" s="18">
        <f>IFERROR(VLOOKUP(A66,[1]Monitoramento_Base_somente_Said!$A:$J,7,FALSE),0)</f>
        <v>21269</v>
      </c>
      <c r="E66" s="18">
        <f>IFERROR(VLOOKUP(A66,[1]Monitoramento_Base_somente_Said!$A:$J,8,FALSE),0)</f>
        <v>22619558</v>
      </c>
      <c r="F66" s="18">
        <f>IFERROR(VLOOKUP(A66,[1]Monitoramento_Base_somente_Said!$A:$J,9,FALSE),0)</f>
        <v>178810</v>
      </c>
      <c r="G66" s="18">
        <f>IFERROR(VLOOKUP(A66,[1]Monitoramento_Base_somente_Said!$A:$J,10,FALSE),0)</f>
        <v>14838485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181532</v>
      </c>
      <c r="C67" s="18">
        <f>IFERROR(VLOOKUP(A67,[1]Monitoramento_Base_somente_Said!$A:$J,6,FALSE),0)</f>
        <v>22784885</v>
      </c>
      <c r="D67" s="18">
        <f>IFERROR(VLOOKUP(A67,[1]Monitoramento_Base_somente_Said!$A:$J,7,FALSE),0)</f>
        <v>209026</v>
      </c>
      <c r="E67" s="18">
        <f>IFERROR(VLOOKUP(A67,[1]Monitoramento_Base_somente_Said!$A:$J,8,FALSE),0)</f>
        <v>19419366</v>
      </c>
      <c r="F67" s="18">
        <f>IFERROR(VLOOKUP(A67,[1]Monitoramento_Base_somente_Said!$A:$J,9,FALSE),0)</f>
        <v>95358</v>
      </c>
      <c r="G67" s="18">
        <f>IFERROR(VLOOKUP(A67,[1]Monitoramento_Base_somente_Said!$A:$J,10,FALSE),0)</f>
        <v>12586441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5825712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69699</v>
      </c>
      <c r="C69" s="18">
        <f>IFERROR(VLOOKUP(A69,[1]Monitoramento_Base_somente_Said!$A:$J,6,FALSE),0)</f>
        <v>10011849</v>
      </c>
      <c r="D69" s="18">
        <f>IFERROR(VLOOKUP(A69,[1]Monitoramento_Base_somente_Said!$A:$J,7,FALSE),0)</f>
        <v>72769</v>
      </c>
      <c r="E69" s="18">
        <f>IFERROR(VLOOKUP(A69,[1]Monitoramento_Base_somente_Said!$A:$J,8,FALSE),0)</f>
        <v>8821862</v>
      </c>
      <c r="F69" s="18">
        <f>IFERROR(VLOOKUP(A69,[1]Monitoramento_Base_somente_Said!$A:$J,9,FALSE),0)</f>
        <v>48446</v>
      </c>
      <c r="G69" s="18">
        <f>IFERROR(VLOOKUP(A69,[1]Monitoramento_Base_somente_Said!$A:$J,10,FALSE),0)</f>
        <v>5753449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889341</v>
      </c>
      <c r="C70" s="18">
        <f>IFERROR(VLOOKUP(A70,[1]Monitoramento_Base_somente_Said!$A:$J,6,FALSE),0)</f>
        <v>32299365</v>
      </c>
      <c r="D70" s="18">
        <f>IFERROR(VLOOKUP(A70,[1]Monitoramento_Base_somente_Said!$A:$J,7,FALSE),0)</f>
        <v>164064</v>
      </c>
      <c r="E70" s="18">
        <f>IFERROR(VLOOKUP(A70,[1]Monitoramento_Base_somente_Said!$A:$J,8,FALSE),0)</f>
        <v>18743772</v>
      </c>
      <c r="F70" s="18">
        <f>IFERROR(VLOOKUP(A70,[1]Monitoramento_Base_somente_Said!$A:$J,9,FALSE),0)</f>
        <v>174059</v>
      </c>
      <c r="G70" s="18">
        <f>IFERROR(VLOOKUP(A70,[1]Monitoramento_Base_somente_Said!$A:$J,10,FALSE),0)</f>
        <v>13074278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328223</v>
      </c>
      <c r="C71" s="18">
        <f>IFERROR(VLOOKUP(A71,[1]Monitoramento_Base_somente_Said!$A:$J,6,FALSE),0)</f>
        <v>28853141</v>
      </c>
      <c r="D71" s="18">
        <f>IFERROR(VLOOKUP(A71,[1]Monitoramento_Base_somente_Said!$A:$J,7,FALSE),0)</f>
        <v>177317</v>
      </c>
      <c r="E71" s="18">
        <f>IFERROR(VLOOKUP(A71,[1]Monitoramento_Base_somente_Said!$A:$J,8,FALSE),0)</f>
        <v>23519936</v>
      </c>
      <c r="F71" s="18">
        <f>IFERROR(VLOOKUP(A71,[1]Monitoramento_Base_somente_Said!$A:$J,9,FALSE),0)</f>
        <v>54071</v>
      </c>
      <c r="G71" s="18">
        <f>IFERROR(VLOOKUP(A71,[1]Monitoramento_Base_somente_Said!$A:$J,10,FALSE),0)</f>
        <v>13993415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197022</v>
      </c>
      <c r="C72" s="18">
        <f>IFERROR(VLOOKUP(A72,[1]Monitoramento_Base_somente_Said!$A:$J,6,FALSE),0)</f>
        <v>35908979</v>
      </c>
      <c r="D72" s="18">
        <f>IFERROR(VLOOKUP(A72,[1]Monitoramento_Base_somente_Said!$A:$J,7,FALSE),0)</f>
        <v>297937</v>
      </c>
      <c r="E72" s="18">
        <f>IFERROR(VLOOKUP(A72,[1]Monitoramento_Base_somente_Said!$A:$J,8,FALSE),0)</f>
        <v>32418832</v>
      </c>
      <c r="F72" s="18">
        <f>IFERROR(VLOOKUP(A72,[1]Monitoramento_Base_somente_Said!$A:$J,9,FALSE),0)</f>
        <v>24360</v>
      </c>
      <c r="G72" s="18">
        <f>IFERROR(VLOOKUP(A72,[1]Monitoramento_Base_somente_Said!$A:$J,10,FALSE),0)</f>
        <v>21972040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0</v>
      </c>
      <c r="C73" s="18">
        <f>IFERROR(VLOOKUP(A73,[1]Monitoramento_Base_somente_Said!$A:$J,6,FALSE),0)</f>
        <v>88555506</v>
      </c>
      <c r="D73" s="18">
        <f>IFERROR(VLOOKUP(A73,[1]Monitoramento_Base_somente_Said!$A:$J,7,FALSE),0)</f>
        <v>60885</v>
      </c>
      <c r="E73" s="18">
        <f>IFERROR(VLOOKUP(A73,[1]Monitoramento_Base_somente_Said!$A:$J,8,FALSE),0)</f>
        <v>94696008</v>
      </c>
      <c r="F73" s="18">
        <f>IFERROR(VLOOKUP(A73,[1]Monitoramento_Base_somente_Said!$A:$J,9,FALSE),0)</f>
        <v>15896</v>
      </c>
      <c r="G73" s="18">
        <f>IFERROR(VLOOKUP(A73,[1]Monitoramento_Base_somente_Said!$A:$J,10,FALSE),0)</f>
        <v>76879019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Não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819</v>
      </c>
      <c r="C74" s="18">
        <f>IFERROR(VLOOKUP(A74,[1]Monitoramento_Base_somente_Said!$A:$J,6,FALSE),0)</f>
        <v>49702566</v>
      </c>
      <c r="D74" s="18">
        <f>IFERROR(VLOOKUP(A74,[1]Monitoramento_Base_somente_Said!$A:$J,7,FALSE),0)</f>
        <v>728</v>
      </c>
      <c r="E74" s="18">
        <f>IFERROR(VLOOKUP(A74,[1]Monitoramento_Base_somente_Said!$A:$J,8,FALSE),0)</f>
        <v>53570684</v>
      </c>
      <c r="F74" s="18">
        <f>IFERROR(VLOOKUP(A74,[1]Monitoramento_Base_somente_Said!$A:$J,9,FALSE),0)</f>
        <v>98101</v>
      </c>
      <c r="G74" s="18">
        <f>IFERROR(VLOOKUP(A74,[1]Monitoramento_Base_somente_Said!$A:$J,10,FALSE),0)</f>
        <v>42949382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5094320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5458200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4366560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2775047300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2970709072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2388434986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736393</v>
      </c>
      <c r="C77" s="18">
        <f>IFERROR(VLOOKUP(A77,[1]Monitoramento_Base_somente_Said!$A:$J,6,FALSE),0)</f>
        <v>80559334</v>
      </c>
      <c r="D77" s="18">
        <f>IFERROR(VLOOKUP(A77,[1]Monitoramento_Base_somente_Said!$A:$J,7,FALSE),0)</f>
        <v>578837</v>
      </c>
      <c r="E77" s="18">
        <f>IFERROR(VLOOKUP(A77,[1]Monitoramento_Base_somente_Said!$A:$J,8,FALSE),0)</f>
        <v>76945788</v>
      </c>
      <c r="F77" s="18">
        <f>IFERROR(VLOOKUP(A77,[1]Monitoramento_Base_somente_Said!$A:$J,9,FALSE),0)</f>
        <v>513579</v>
      </c>
      <c r="G77" s="18">
        <f>IFERROR(VLOOKUP(A77,[1]Monitoramento_Base_somente_Said!$A:$J,10,FALSE),0)</f>
        <v>54866367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162902</v>
      </c>
      <c r="C78" s="18">
        <f>IFERROR(VLOOKUP(A78,[1]Monitoramento_Base_somente_Said!$A:$J,6,FALSE),0)</f>
        <v>7682728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6137040</v>
      </c>
      <c r="F78" s="18">
        <f>IFERROR(VLOOKUP(A78,[1]Monitoramento_Base_somente_Said!$A:$J,9,FALSE),0)</f>
        <v>106349</v>
      </c>
      <c r="G78" s="18">
        <f>IFERROR(VLOOKUP(A78,[1]Monitoramento_Base_somente_Said!$A:$J,10,FALSE),0)</f>
        <v>5864624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Sim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308759</v>
      </c>
      <c r="C79" s="18">
        <f>IFERROR(VLOOKUP(A79,[1]Monitoramento_Base_somente_Said!$A:$J,6,FALSE),0)</f>
        <v>121977609</v>
      </c>
      <c r="D79" s="18">
        <f>IFERROR(VLOOKUP(A79,[1]Monitoramento_Base_somente_Said!$A:$J,7,FALSE),0)</f>
        <v>61915</v>
      </c>
      <c r="E79" s="18">
        <f>IFERROR(VLOOKUP(A79,[1]Monitoramento_Base_somente_Said!$A:$J,8,FALSE),0)</f>
        <v>126040975</v>
      </c>
      <c r="F79" s="18">
        <f>IFERROR(VLOOKUP(A79,[1]Monitoramento_Base_somente_Said!$A:$J,9,FALSE),0)</f>
        <v>11030</v>
      </c>
      <c r="G79" s="18">
        <f>IFERROR(VLOOKUP(A79,[1]Monitoramento_Base_somente_Said!$A:$J,10,FALSE),0)</f>
        <v>96800714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5645</v>
      </c>
      <c r="C80" s="18">
        <f>IFERROR(VLOOKUP(A80,[1]Monitoramento_Base_somente_Said!$A:$J,6,FALSE),0)</f>
        <v>63363381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66978516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57808826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71478</v>
      </c>
      <c r="C81" s="18">
        <f>IFERROR(VLOOKUP(A81,[1]Monitoramento_Base_somente_Said!$A:$J,6,FALSE),0)</f>
        <v>17075864</v>
      </c>
      <c r="D81" s="18">
        <f>IFERROR(VLOOKUP(A81,[1]Monitoramento_Base_somente_Said!$A:$J,7,FALSE),0)</f>
        <v>195180</v>
      </c>
      <c r="E81" s="18">
        <f>IFERROR(VLOOKUP(A81,[1]Monitoramento_Base_somente_Said!$A:$J,8,FALSE),0)</f>
        <v>17069540</v>
      </c>
      <c r="F81" s="18">
        <f>IFERROR(VLOOKUP(A81,[1]Monitoramento_Base_somente_Said!$A:$J,9,FALSE),0)</f>
        <v>90594</v>
      </c>
      <c r="G81" s="18">
        <f>IFERROR(VLOOKUP(A81,[1]Monitoramento_Base_somente_Said!$A:$J,10,FALSE),0)</f>
        <v>12425575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36617</v>
      </c>
      <c r="C82" s="18">
        <f>IFERROR(VLOOKUP(A82,[1]Monitoramento_Base_somente_Said!$A:$J,6,FALSE),0)</f>
        <v>4590463</v>
      </c>
      <c r="D82" s="18">
        <f>IFERROR(VLOOKUP(A82,[1]Monitoramento_Base_somente_Said!$A:$J,7,FALSE),0)</f>
        <v>23772</v>
      </c>
      <c r="E82" s="18">
        <f>IFERROR(VLOOKUP(A82,[1]Monitoramento_Base_somente_Said!$A:$J,8,FALSE),0)</f>
        <v>7813754</v>
      </c>
      <c r="F82" s="18">
        <f>IFERROR(VLOOKUP(A82,[1]Monitoramento_Base_somente_Said!$A:$J,9,FALSE),0)</f>
        <v>15683</v>
      </c>
      <c r="G82" s="18">
        <f>IFERROR(VLOOKUP(A82,[1]Monitoramento_Base_somente_Said!$A:$J,10,FALSE),0)</f>
        <v>6579714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8362</v>
      </c>
      <c r="C83" s="18">
        <f>IFERROR(VLOOKUP(A83,[1]Monitoramento_Base_somente_Said!$A:$J,6,FALSE),0)</f>
        <v>6717157</v>
      </c>
      <c r="D83" s="18">
        <f>IFERROR(VLOOKUP(A83,[1]Monitoramento_Base_somente_Said!$A:$J,7,FALSE),0)</f>
        <v>9188</v>
      </c>
      <c r="E83" s="18">
        <f>IFERROR(VLOOKUP(A83,[1]Monitoramento_Base_somente_Said!$A:$J,8,FALSE),0)</f>
        <v>6329587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4564730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39354</v>
      </c>
      <c r="C84" s="18">
        <f>IFERROR(VLOOKUP(A84,[1]Monitoramento_Base_somente_Said!$A:$J,6,FALSE),0)</f>
        <v>17773923</v>
      </c>
      <c r="D84" s="18">
        <f>IFERROR(VLOOKUP(A84,[1]Monitoramento_Base_somente_Said!$A:$J,7,FALSE),0)</f>
        <v>427475</v>
      </c>
      <c r="E84" s="18">
        <f>IFERROR(VLOOKUP(A84,[1]Monitoramento_Base_somente_Said!$A:$J,8,FALSE),0)</f>
        <v>11910174</v>
      </c>
      <c r="F84" s="18">
        <f>IFERROR(VLOOKUP(A84,[1]Monitoramento_Base_somente_Said!$A:$J,9,FALSE),0)</f>
        <v>15289</v>
      </c>
      <c r="G84" s="18">
        <f>IFERROR(VLOOKUP(A84,[1]Monitoramento_Base_somente_Said!$A:$J,10,FALSE),0)</f>
        <v>4796872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86609227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92470824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73890552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314578</v>
      </c>
      <c r="C86" s="18">
        <f>IFERROR(VLOOKUP(A86,[1]Monitoramento_Base_somente_Said!$A:$J,6,FALSE),0)</f>
        <v>98124750</v>
      </c>
      <c r="D86" s="18">
        <f>IFERROR(VLOOKUP(A86,[1]Monitoramento_Base_somente_Said!$A:$J,7,FALSE),0)</f>
        <v>641486</v>
      </c>
      <c r="E86" s="18">
        <f>IFERROR(VLOOKUP(A86,[1]Monitoramento_Base_somente_Said!$A:$J,8,FALSE),0)</f>
        <v>89960502</v>
      </c>
      <c r="F86" s="18">
        <f>IFERROR(VLOOKUP(A86,[1]Monitoramento_Base_somente_Said!$A:$J,9,FALSE),0)</f>
        <v>154011</v>
      </c>
      <c r="G86" s="18">
        <f>IFERROR(VLOOKUP(A86,[1]Monitoramento_Base_somente_Said!$A:$J,10,FALSE),0)</f>
        <v>65404329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31947</v>
      </c>
      <c r="C87" s="18">
        <f>IFERROR(VLOOKUP(A87,[1]Monitoramento_Base_somente_Said!$A:$J,6,FALSE),0)</f>
        <v>35075845</v>
      </c>
      <c r="D87" s="18">
        <f>IFERROR(VLOOKUP(A87,[1]Monitoramento_Base_somente_Said!$A:$J,7,FALSE),0)</f>
        <v>97935</v>
      </c>
      <c r="E87" s="18">
        <f>IFERROR(VLOOKUP(A87,[1]Monitoramento_Base_somente_Said!$A:$J,8,FALSE),0)</f>
        <v>39455950</v>
      </c>
      <c r="F87" s="18">
        <f>IFERROR(VLOOKUP(A87,[1]Monitoramento_Base_somente_Said!$A:$J,9,FALSE),0)</f>
        <v>35211</v>
      </c>
      <c r="G87" s="18">
        <f>IFERROR(VLOOKUP(A87,[1]Monitoramento_Base_somente_Said!$A:$J,10,FALSE),0)</f>
        <v>32186517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Sim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25580592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21934536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147804</v>
      </c>
      <c r="C89" s="18">
        <f>IFERROR(VLOOKUP(A89,[1]Monitoramento_Base_somente_Said!$A:$J,6,FALSE),0)</f>
        <v>35660720</v>
      </c>
      <c r="D89" s="18">
        <f>IFERROR(VLOOKUP(A89,[1]Monitoramento_Base_somente_Said!$A:$J,7,FALSE),0)</f>
        <v>42139</v>
      </c>
      <c r="E89" s="18">
        <f>IFERROR(VLOOKUP(A89,[1]Monitoramento_Base_somente_Said!$A:$J,8,FALSE),0)</f>
        <v>34393289</v>
      </c>
      <c r="F89" s="18">
        <f>IFERROR(VLOOKUP(A89,[1]Monitoramento_Base_somente_Said!$A:$J,9,FALSE),0)</f>
        <v>245800</v>
      </c>
      <c r="G89" s="18">
        <f>IFERROR(VLOOKUP(A89,[1]Monitoramento_Base_somente_Said!$A:$J,10,FALSE),0)</f>
        <v>24055372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15830</v>
      </c>
      <c r="C90" s="18">
        <f>IFERROR(VLOOKUP(A90,[1]Monitoramento_Base_somente_Said!$A:$J,6,FALSE),0)</f>
        <v>10445299</v>
      </c>
      <c r="D90" s="18">
        <f>IFERROR(VLOOKUP(A90,[1]Monitoramento_Base_somente_Said!$A:$J,7,FALSE),0)</f>
        <v>230783</v>
      </c>
      <c r="E90" s="18">
        <f>IFERROR(VLOOKUP(A90,[1]Monitoramento_Base_somente_Said!$A:$J,8,FALSE),0)</f>
        <v>11998716</v>
      </c>
      <c r="F90" s="18">
        <f>IFERROR(VLOOKUP(A90,[1]Monitoramento_Base_somente_Said!$A:$J,9,FALSE),0)</f>
        <v>371983</v>
      </c>
      <c r="G90" s="18">
        <f>IFERROR(VLOOKUP(A90,[1]Monitoramento_Base_somente_Said!$A:$J,10,FALSE),0)</f>
        <v>6461552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1216636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1357158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1092984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1017798</v>
      </c>
      <c r="C92" s="18">
        <f>IFERROR(VLOOKUP(A92,[1]Monitoramento_Base_somente_Said!$A:$J,6,FALSE),0)</f>
        <v>154667566</v>
      </c>
      <c r="D92" s="18">
        <f>IFERROR(VLOOKUP(A92,[1]Monitoramento_Base_somente_Said!$A:$J,7,FALSE),0)</f>
        <v>505793</v>
      </c>
      <c r="E92" s="18">
        <f>IFERROR(VLOOKUP(A92,[1]Monitoramento_Base_somente_Said!$A:$J,8,FALSE),0)</f>
        <v>157571066</v>
      </c>
      <c r="F92" s="18">
        <f>IFERROR(VLOOKUP(A92,[1]Monitoramento_Base_somente_Said!$A:$J,9,FALSE),0)</f>
        <v>1103129</v>
      </c>
      <c r="G92" s="18">
        <f>IFERROR(VLOOKUP(A92,[1]Monitoramento_Base_somente_Said!$A:$J,10,FALSE),0)</f>
        <v>117460022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290969</v>
      </c>
      <c r="C93" s="18">
        <f>IFERROR(VLOOKUP(A93,[1]Monitoramento_Base_somente_Said!$A:$J,6,FALSE),0)</f>
        <v>84015137</v>
      </c>
      <c r="D93" s="18">
        <f>IFERROR(VLOOKUP(A93,[1]Monitoramento_Base_somente_Said!$A:$J,7,FALSE),0)</f>
        <v>377742</v>
      </c>
      <c r="E93" s="18">
        <f>IFERROR(VLOOKUP(A93,[1]Monitoramento_Base_somente_Said!$A:$J,8,FALSE),0)</f>
        <v>81764040</v>
      </c>
      <c r="F93" s="18">
        <f>IFERROR(VLOOKUP(A93,[1]Monitoramento_Base_somente_Said!$A:$J,9,FALSE),0)</f>
        <v>202505</v>
      </c>
      <c r="G93" s="18">
        <f>IFERROR(VLOOKUP(A93,[1]Monitoramento_Base_somente_Said!$A:$J,10,FALSE),0)</f>
        <v>59154583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11016878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12628457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9671195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182206</v>
      </c>
      <c r="C95" s="18">
        <f>IFERROR(VLOOKUP(A95,[1]Monitoramento_Base_somente_Said!$A:$J,6,FALSE),0)</f>
        <v>26474663</v>
      </c>
      <c r="D95" s="18">
        <f>IFERROR(VLOOKUP(A95,[1]Monitoramento_Base_somente_Said!$A:$J,7,FALSE),0)</f>
        <v>213330</v>
      </c>
      <c r="E95" s="18">
        <f>IFERROR(VLOOKUP(A95,[1]Monitoramento_Base_somente_Said!$A:$J,8,FALSE),0)</f>
        <v>30088797</v>
      </c>
      <c r="F95" s="18">
        <f>IFERROR(VLOOKUP(A95,[1]Monitoramento_Base_somente_Said!$A:$J,9,FALSE),0)</f>
        <v>121867</v>
      </c>
      <c r="G95" s="18">
        <f>IFERROR(VLOOKUP(A95,[1]Monitoramento_Base_somente_Said!$A:$J,10,FALSE),0)</f>
        <v>22170776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902825496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1024562087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888974810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2664</v>
      </c>
      <c r="C97" s="18">
        <f>IFERROR(VLOOKUP(A97,[1]Monitoramento_Base_somente_Said!$A:$J,6,FALSE),0)</f>
        <v>20867529</v>
      </c>
      <c r="D97" s="18">
        <f>IFERROR(VLOOKUP(A97,[1]Monitoramento_Base_somente_Said!$A:$J,7,FALSE),0)</f>
        <v>11525</v>
      </c>
      <c r="E97" s="18">
        <f>IFERROR(VLOOKUP(A97,[1]Monitoramento_Base_somente_Said!$A:$J,8,FALSE),0)</f>
        <v>21996472</v>
      </c>
      <c r="F97" s="18">
        <f>IFERROR(VLOOKUP(A97,[1]Monitoramento_Base_somente_Said!$A:$J,9,FALSE),0)</f>
        <v>9249</v>
      </c>
      <c r="G97" s="18">
        <f>IFERROR(VLOOKUP(A97,[1]Monitoramento_Base_somente_Said!$A:$J,10,FALSE),0)</f>
        <v>18482413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1285915</v>
      </c>
      <c r="C98" s="18">
        <f>IFERROR(VLOOKUP(A98,[1]Monitoramento_Base_somente_Said!$A:$J,6,FALSE),0)</f>
        <v>228583128</v>
      </c>
      <c r="D98" s="18">
        <f>IFERROR(VLOOKUP(A98,[1]Monitoramento_Base_somente_Said!$A:$J,7,FALSE),0)</f>
        <v>1228938</v>
      </c>
      <c r="E98" s="18">
        <f>IFERROR(VLOOKUP(A98,[1]Monitoramento_Base_somente_Said!$A:$J,8,FALSE),0)</f>
        <v>213371077</v>
      </c>
      <c r="F98" s="18">
        <f>IFERROR(VLOOKUP(A98,[1]Monitoramento_Base_somente_Said!$A:$J,9,FALSE),0)</f>
        <v>1059035</v>
      </c>
      <c r="G98" s="18">
        <f>IFERROR(VLOOKUP(A98,[1]Monitoramento_Base_somente_Said!$A:$J,10,FALSE),0)</f>
        <v>143435034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1169432</v>
      </c>
      <c r="C99" s="18">
        <f>IFERROR(VLOOKUP(A99,[1]Monitoramento_Base_somente_Said!$A:$J,6,FALSE),0)</f>
        <v>75429187</v>
      </c>
      <c r="D99" s="18">
        <f>IFERROR(VLOOKUP(A99,[1]Monitoramento_Base_somente_Said!$A:$J,7,FALSE),0)</f>
        <v>319859</v>
      </c>
      <c r="E99" s="18">
        <f>IFERROR(VLOOKUP(A99,[1]Monitoramento_Base_somente_Said!$A:$J,8,FALSE),0)</f>
        <v>58308117</v>
      </c>
      <c r="F99" s="18">
        <f>IFERROR(VLOOKUP(A99,[1]Monitoramento_Base_somente_Said!$A:$J,9,FALSE),0)</f>
        <v>134360</v>
      </c>
      <c r="G99" s="18">
        <f>IFERROR(VLOOKUP(A99,[1]Monitoramento_Base_somente_Said!$A:$J,10,FALSE),0)</f>
        <v>42475029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691882</v>
      </c>
      <c r="C100" s="18">
        <f>IFERROR(VLOOKUP(A100,[1]Monitoramento_Base_somente_Said!$A:$J,6,FALSE),0)</f>
        <v>91080449</v>
      </c>
      <c r="D100" s="18">
        <f>IFERROR(VLOOKUP(A100,[1]Monitoramento_Base_somente_Said!$A:$J,7,FALSE),0)</f>
        <v>287896</v>
      </c>
      <c r="E100" s="18">
        <f>IFERROR(VLOOKUP(A100,[1]Monitoramento_Base_somente_Said!$A:$J,8,FALSE),0)</f>
        <v>85566270</v>
      </c>
      <c r="F100" s="18">
        <f>IFERROR(VLOOKUP(A100,[1]Monitoramento_Base_somente_Said!$A:$J,9,FALSE),0)</f>
        <v>53986</v>
      </c>
      <c r="G100" s="18">
        <f>IFERROR(VLOOKUP(A100,[1]Monitoramento_Base_somente_Said!$A:$J,10,FALSE),0)</f>
        <v>66255959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2586</v>
      </c>
      <c r="S100" s="18">
        <f>IFERROR(VLOOKUP(A100,[3]Sheet1!$A:$I,9,FALSE),0)</f>
        <v>5294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1421532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1523070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1218456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3307668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3543930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2835144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128295</v>
      </c>
      <c r="C103" s="18">
        <f>IFERROR(VLOOKUP(A103,[1]Monitoramento_Base_somente_Said!$A:$J,6,FALSE),0)</f>
        <v>60880825</v>
      </c>
      <c r="D103" s="18">
        <f>IFERROR(VLOOKUP(A103,[1]Monitoramento_Base_somente_Said!$A:$J,7,FALSE),0)</f>
        <v>57017</v>
      </c>
      <c r="E103" s="18">
        <f>IFERROR(VLOOKUP(A103,[1]Monitoramento_Base_somente_Said!$A:$J,8,FALSE),0)</f>
        <v>61238302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46877697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563189</v>
      </c>
      <c r="C104" s="18">
        <f>IFERROR(VLOOKUP(A104,[1]Monitoramento_Base_somente_Said!$A:$J,6,FALSE),0)</f>
        <v>25966791</v>
      </c>
      <c r="D104" s="18">
        <f>IFERROR(VLOOKUP(A104,[1]Monitoramento_Base_somente_Said!$A:$J,7,FALSE),0)</f>
        <v>480793</v>
      </c>
      <c r="E104" s="18">
        <f>IFERROR(VLOOKUP(A104,[1]Monitoramento_Base_somente_Said!$A:$J,8,FALSE),0)</f>
        <v>24481017</v>
      </c>
      <c r="F104" s="18">
        <f>IFERROR(VLOOKUP(A104,[1]Monitoramento_Base_somente_Said!$A:$J,9,FALSE),0)</f>
        <v>299035</v>
      </c>
      <c r="G104" s="18">
        <f>IFERROR(VLOOKUP(A104,[1]Monitoramento_Base_somente_Said!$A:$J,10,FALSE),0)</f>
        <v>16361221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950</v>
      </c>
      <c r="C105" s="18">
        <f>IFERROR(VLOOKUP(A105,[1]Monitoramento_Base_somente_Said!$A:$J,6,FALSE),0)</f>
        <v>26819165</v>
      </c>
      <c r="D105" s="18">
        <f>IFERROR(VLOOKUP(A105,[1]Monitoramento_Base_somente_Said!$A:$J,7,FALSE),0)</f>
        <v>150</v>
      </c>
      <c r="E105" s="18">
        <f>IFERROR(VLOOKUP(A105,[1]Monitoramento_Base_somente_Said!$A:$J,8,FALSE),0)</f>
        <v>28600804</v>
      </c>
      <c r="F105" s="18">
        <f>IFERROR(VLOOKUP(A105,[1]Monitoramento_Base_somente_Said!$A:$J,9,FALSE),0)</f>
        <v>37852</v>
      </c>
      <c r="G105" s="18">
        <f>IFERROR(VLOOKUP(A105,[1]Monitoramento_Base_somente_Said!$A:$J,10,FALSE),0)</f>
        <v>22642699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Sim</v>
      </c>
      <c r="W105" s="18" t="str">
        <f t="shared" si="10"/>
        <v>Sim</v>
      </c>
      <c r="X105" s="18" t="str">
        <f t="shared" si="11"/>
        <v>Sim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241005</v>
      </c>
      <c r="C106" s="18">
        <f>IFERROR(VLOOKUP(A106,[1]Monitoramento_Base_somente_Said!$A:$J,6,FALSE),0)</f>
        <v>42050223</v>
      </c>
      <c r="D106" s="18">
        <f>IFERROR(VLOOKUP(A106,[1]Monitoramento_Base_somente_Said!$A:$J,7,FALSE),0)</f>
        <v>179636</v>
      </c>
      <c r="E106" s="18">
        <f>IFERROR(VLOOKUP(A106,[1]Monitoramento_Base_somente_Said!$A:$J,8,FALSE),0)</f>
        <v>42962944</v>
      </c>
      <c r="F106" s="18">
        <f>IFERROR(VLOOKUP(A106,[1]Monitoramento_Base_somente_Said!$A:$J,9,FALSE),0)</f>
        <v>202780</v>
      </c>
      <c r="G106" s="18">
        <f>IFERROR(VLOOKUP(A106,[1]Monitoramento_Base_somente_Said!$A:$J,10,FALSE),0)</f>
        <v>33158457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213919</v>
      </c>
      <c r="C107" s="18">
        <f>IFERROR(VLOOKUP(A107,[1]Monitoramento_Base_somente_Said!$A:$J,6,FALSE),0)</f>
        <v>18104406</v>
      </c>
      <c r="D107" s="18">
        <f>IFERROR(VLOOKUP(A107,[1]Monitoramento_Base_somente_Said!$A:$J,7,FALSE),0)</f>
        <v>125754</v>
      </c>
      <c r="E107" s="18">
        <f>IFERROR(VLOOKUP(A107,[1]Monitoramento_Base_somente_Said!$A:$J,8,FALSE),0)</f>
        <v>15082370</v>
      </c>
      <c r="F107" s="18">
        <f>IFERROR(VLOOKUP(A107,[1]Monitoramento_Base_somente_Said!$A:$J,9,FALSE),0)</f>
        <v>117663</v>
      </c>
      <c r="G107" s="18">
        <f>IFERROR(VLOOKUP(A107,[1]Monitoramento_Base_somente_Said!$A:$J,10,FALSE),0)</f>
        <v>10550428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1851874</v>
      </c>
      <c r="C108" s="18">
        <f>IFERROR(VLOOKUP(A108,[1]Monitoramento_Base_somente_Said!$A:$J,6,FALSE),0)</f>
        <v>1923485310</v>
      </c>
      <c r="D108" s="18">
        <f>IFERROR(VLOOKUP(A108,[1]Monitoramento_Base_somente_Said!$A:$J,7,FALSE),0)</f>
        <v>1292550</v>
      </c>
      <c r="E108" s="18">
        <f>IFERROR(VLOOKUP(A108,[1]Monitoramento_Base_somente_Said!$A:$J,8,FALSE),0)</f>
        <v>2022035894</v>
      </c>
      <c r="F108" s="18">
        <f>IFERROR(VLOOKUP(A108,[1]Monitoramento_Base_somente_Said!$A:$J,9,FALSE),0)</f>
        <v>851259</v>
      </c>
      <c r="G108" s="18">
        <f>IFERROR(VLOOKUP(A108,[1]Monitoramento_Base_somente_Said!$A:$J,10,FALSE),0)</f>
        <v>1599856843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72962</v>
      </c>
      <c r="C109" s="18">
        <f>IFERROR(VLOOKUP(A109,[1]Monitoramento_Base_somente_Said!$A:$J,6,FALSE),0)</f>
        <v>25417987</v>
      </c>
      <c r="D109" s="18">
        <f>IFERROR(VLOOKUP(A109,[1]Monitoramento_Base_somente_Said!$A:$J,7,FALSE),0)</f>
        <v>303267</v>
      </c>
      <c r="E109" s="18">
        <f>IFERROR(VLOOKUP(A109,[1]Monitoramento_Base_somente_Said!$A:$J,8,FALSE),0)</f>
        <v>26580304</v>
      </c>
      <c r="F109" s="18">
        <f>IFERROR(VLOOKUP(A109,[1]Monitoramento_Base_somente_Said!$A:$J,9,FALSE),0)</f>
        <v>119830</v>
      </c>
      <c r="G109" s="18">
        <f>IFERROR(VLOOKUP(A109,[1]Monitoramento_Base_somente_Said!$A:$J,10,FALSE),0)</f>
        <v>13610470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12767</v>
      </c>
      <c r="C110" s="18">
        <f>IFERROR(VLOOKUP(A110,[1]Monitoramento_Base_somente_Said!$A:$J,6,FALSE),0)</f>
        <v>36295372</v>
      </c>
      <c r="D110" s="18">
        <f>IFERROR(VLOOKUP(A110,[1]Monitoramento_Base_somente_Said!$A:$J,7,FALSE),0)</f>
        <v>10739</v>
      </c>
      <c r="E110" s="18">
        <f>IFERROR(VLOOKUP(A110,[1]Monitoramento_Base_somente_Said!$A:$J,8,FALSE),0)</f>
        <v>37320916</v>
      </c>
      <c r="F110" s="18">
        <f>IFERROR(VLOOKUP(A110,[1]Monitoramento_Base_somente_Said!$A:$J,9,FALSE),0)</f>
        <v>7489</v>
      </c>
      <c r="G110" s="18">
        <f>IFERROR(VLOOKUP(A110,[1]Monitoramento_Base_somente_Said!$A:$J,10,FALSE),0)</f>
        <v>29535049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52018680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41614944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95210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65583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Sim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23962</v>
      </c>
      <c r="C112" s="18">
        <f>IFERROR(VLOOKUP(A112,[1]Monitoramento_Base_somente_Said!$A:$J,6,FALSE),0)</f>
        <v>2470802</v>
      </c>
      <c r="D112" s="18">
        <f>IFERROR(VLOOKUP(A112,[1]Monitoramento_Base_somente_Said!$A:$J,7,FALSE),0)</f>
        <v>55266</v>
      </c>
      <c r="E112" s="18">
        <f>IFERROR(VLOOKUP(A112,[1]Monitoramento_Base_somente_Said!$A:$J,8,FALSE),0)</f>
        <v>4229871</v>
      </c>
      <c r="F112" s="18">
        <f>IFERROR(VLOOKUP(A112,[1]Monitoramento_Base_somente_Said!$A:$J,9,FALSE),0)</f>
        <v>40094</v>
      </c>
      <c r="G112" s="18">
        <f>IFERROR(VLOOKUP(A112,[1]Monitoramento_Base_somente_Said!$A:$J,10,FALSE),0)</f>
        <v>2927691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1561</v>
      </c>
      <c r="C113" s="18">
        <f>IFERROR(VLOOKUP(A113,[1]Monitoramento_Base_somente_Said!$A:$J,6,FALSE),0)</f>
        <v>31404247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34824252</v>
      </c>
      <c r="F113" s="18">
        <f>IFERROR(VLOOKUP(A113,[1]Monitoramento_Base_somente_Said!$A:$J,9,FALSE),0)</f>
        <v>174783</v>
      </c>
      <c r="G113" s="18">
        <f>IFERROR(VLOOKUP(A113,[1]Monitoramento_Base_somente_Said!$A:$J,10,FALSE),0)</f>
        <v>23754149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Sim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9048284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9694590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7755672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303044</v>
      </c>
      <c r="C115" s="18">
        <f>IFERROR(VLOOKUP(A115,[1]Monitoramento_Base_somente_Said!$A:$J,6,FALSE),0)</f>
        <v>43044859</v>
      </c>
      <c r="D115" s="18">
        <f>IFERROR(VLOOKUP(A115,[1]Monitoramento_Base_somente_Said!$A:$J,7,FALSE),0)</f>
        <v>224548</v>
      </c>
      <c r="E115" s="18">
        <f>IFERROR(VLOOKUP(A115,[1]Monitoramento_Base_somente_Said!$A:$J,8,FALSE),0)</f>
        <v>40408553</v>
      </c>
      <c r="F115" s="18">
        <f>IFERROR(VLOOKUP(A115,[1]Monitoramento_Base_somente_Said!$A:$J,9,FALSE),0)</f>
        <v>299763</v>
      </c>
      <c r="G115" s="18">
        <f>IFERROR(VLOOKUP(A115,[1]Monitoramento_Base_somente_Said!$A:$J,10,FALSE),0)</f>
        <v>41054619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6573</v>
      </c>
      <c r="C116" s="18">
        <f>IFERROR(VLOOKUP(A116,[1]Monitoramento_Base_somente_Said!$A:$J,6,FALSE),0)</f>
        <v>5902792</v>
      </c>
      <c r="D116" s="18">
        <f>IFERROR(VLOOKUP(A116,[1]Monitoramento_Base_somente_Said!$A:$J,7,FALSE),0)</f>
        <v>10664</v>
      </c>
      <c r="E116" s="18">
        <f>IFERROR(VLOOKUP(A116,[1]Monitoramento_Base_somente_Said!$A:$J,8,FALSE),0)</f>
        <v>7071577</v>
      </c>
      <c r="F116" s="18">
        <f>IFERROR(VLOOKUP(A116,[1]Monitoramento_Base_somente_Said!$A:$J,9,FALSE),0)</f>
        <v>670239</v>
      </c>
      <c r="G116" s="18">
        <f>IFERROR(VLOOKUP(A116,[1]Monitoramento_Base_somente_Said!$A:$J,10,FALSE),0)</f>
        <v>6318996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14096415396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15103302210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12082641768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243683</v>
      </c>
      <c r="O117" s="18">
        <f>IFERROR(VLOOKUP(A117,[3]Sheet1!$A:$G,5,FALSE),0)</f>
        <v>8277</v>
      </c>
      <c r="P117" s="18">
        <f>IFERROR(VLOOKUP(A117,[3]Sheet1!$A:$G,6,FALSE),0)</f>
        <v>14288</v>
      </c>
      <c r="Q117" s="18">
        <f>IFERROR(VLOOKUP(A117,[3]Sheet1!$A:$G,7,FALSE),0)</f>
        <v>16854</v>
      </c>
      <c r="R117" s="18">
        <f>IFERROR(VLOOKUP(A117,[3]Sheet1!$A:$H,8,FALSE),0)</f>
        <v>0</v>
      </c>
      <c r="S117" s="18">
        <f>IFERROR(VLOOKUP(A117,[3]Sheet1!$A:$I,9,FALSE),0)</f>
        <v>40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4741</v>
      </c>
      <c r="C118" s="18">
        <f>IFERROR(VLOOKUP(A118,[1]Monitoramento_Base_somente_Said!$A:$J,6,FALSE),0)</f>
        <v>21981024</v>
      </c>
      <c r="D118" s="18">
        <f>IFERROR(VLOOKUP(A118,[1]Monitoramento_Base_somente_Said!$A:$J,7,FALSE),0)</f>
        <v>1927</v>
      </c>
      <c r="E118" s="18">
        <f>IFERROR(VLOOKUP(A118,[1]Monitoramento_Base_somente_Said!$A:$J,8,FALSE),0)</f>
        <v>24556426</v>
      </c>
      <c r="F118" s="18">
        <f>IFERROR(VLOOKUP(A118,[1]Monitoramento_Base_somente_Said!$A:$J,9,FALSE),0)</f>
        <v>7460</v>
      </c>
      <c r="G118" s="18">
        <f>IFERROR(VLOOKUP(A118,[1]Monitoramento_Base_somente_Said!$A:$J,10,FALSE),0)</f>
        <v>19262880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Sim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336803</v>
      </c>
      <c r="C119" s="18">
        <f>IFERROR(VLOOKUP(A119,[1]Monitoramento_Base_somente_Said!$A:$J,6,FALSE),0)</f>
        <v>37919432</v>
      </c>
      <c r="D119" s="18">
        <f>IFERROR(VLOOKUP(A119,[1]Monitoramento_Base_somente_Said!$A:$J,7,FALSE),0)</f>
        <v>72265</v>
      </c>
      <c r="E119" s="18">
        <f>IFERROR(VLOOKUP(A119,[1]Monitoramento_Base_somente_Said!$A:$J,8,FALSE),0)</f>
        <v>32549272</v>
      </c>
      <c r="F119" s="18">
        <f>IFERROR(VLOOKUP(A119,[1]Monitoramento_Base_somente_Said!$A:$J,9,FALSE),0)</f>
        <v>104243</v>
      </c>
      <c r="G119" s="18">
        <f>IFERROR(VLOOKUP(A119,[1]Monitoramento_Base_somente_Said!$A:$J,10,FALSE),0)</f>
        <v>24101487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8824104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205712</v>
      </c>
      <c r="C121" s="18">
        <f>IFERROR(VLOOKUP(A121,[1]Monitoramento_Base_somente_Said!$A:$J,6,FALSE),0)</f>
        <v>24521434</v>
      </c>
      <c r="D121" s="18">
        <f>IFERROR(VLOOKUP(A121,[1]Monitoramento_Base_somente_Said!$A:$J,7,FALSE),0)</f>
        <v>116788</v>
      </c>
      <c r="E121" s="18">
        <f>IFERROR(VLOOKUP(A121,[1]Monitoramento_Base_somente_Said!$A:$J,8,FALSE),0)</f>
        <v>21935712</v>
      </c>
      <c r="F121" s="18">
        <f>IFERROR(VLOOKUP(A121,[1]Monitoramento_Base_somente_Said!$A:$J,9,FALSE),0)</f>
        <v>86084</v>
      </c>
      <c r="G121" s="18">
        <f>IFERROR(VLOOKUP(A121,[1]Monitoramento_Base_somente_Said!$A:$J,10,FALSE),0)</f>
        <v>14810213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58364</v>
      </c>
      <c r="C122" s="18">
        <f>IFERROR(VLOOKUP(A122,[1]Monitoramento_Base_somente_Said!$A:$J,6,FALSE),0)</f>
        <v>26757417</v>
      </c>
      <c r="D122" s="18">
        <f>IFERROR(VLOOKUP(A122,[1]Monitoramento_Base_somente_Said!$A:$J,7,FALSE),0)</f>
        <v>32712</v>
      </c>
      <c r="E122" s="18">
        <f>IFERROR(VLOOKUP(A122,[1]Monitoramento_Base_somente_Said!$A:$J,8,FALSE),0)</f>
        <v>28687097</v>
      </c>
      <c r="F122" s="18">
        <f>IFERROR(VLOOKUP(A122,[1]Monitoramento_Base_somente_Said!$A:$J,9,FALSE),0)</f>
        <v>36366</v>
      </c>
      <c r="G122" s="18">
        <f>IFERROR(VLOOKUP(A122,[1]Monitoramento_Base_somente_Said!$A:$J,10,FALSE),0)</f>
        <v>27504026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41913</v>
      </c>
      <c r="C123" s="18">
        <f>IFERROR(VLOOKUP(A123,[1]Monitoramento_Base_somente_Said!$A:$J,6,FALSE),0)</f>
        <v>64480423</v>
      </c>
      <c r="D123" s="18">
        <f>IFERROR(VLOOKUP(A123,[1]Monitoramento_Base_somente_Said!$A:$J,7,FALSE),0)</f>
        <v>25855</v>
      </c>
      <c r="E123" s="18">
        <f>IFERROR(VLOOKUP(A123,[1]Monitoramento_Base_somente_Said!$A:$J,8,FALSE),0)</f>
        <v>70692175</v>
      </c>
      <c r="F123" s="18">
        <f>IFERROR(VLOOKUP(A123,[1]Monitoramento_Base_somente_Said!$A:$J,9,FALSE),0)</f>
        <v>19531</v>
      </c>
      <c r="G123" s="18">
        <f>IFERROR(VLOOKUP(A123,[1]Monitoramento_Base_somente_Said!$A:$J,10,FALSE),0)</f>
        <v>56194116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1943473</v>
      </c>
      <c r="C124" s="18">
        <f>IFERROR(VLOOKUP(A124,[1]Monitoramento_Base_somente_Said!$A:$J,6,FALSE),0)</f>
        <v>140729184</v>
      </c>
      <c r="D124" s="18">
        <f>IFERROR(VLOOKUP(A124,[1]Monitoramento_Base_somente_Said!$A:$J,7,FALSE),0)</f>
        <v>882751</v>
      </c>
      <c r="E124" s="18">
        <f>IFERROR(VLOOKUP(A124,[1]Monitoramento_Base_somente_Said!$A:$J,8,FALSE),0)</f>
        <v>142415761</v>
      </c>
      <c r="F124" s="18">
        <f>IFERROR(VLOOKUP(A124,[1]Monitoramento_Base_somente_Said!$A:$J,9,FALSE),0)</f>
        <v>842967</v>
      </c>
      <c r="G124" s="18">
        <f>IFERROR(VLOOKUP(A124,[1]Monitoramento_Base_somente_Said!$A:$J,10,FALSE),0)</f>
        <v>101897849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9727704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10422540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8338032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607424</v>
      </c>
      <c r="C126" s="18">
        <f>IFERROR(VLOOKUP(A126,[1]Monitoramento_Base_somente_Said!$A:$J,6,FALSE),0)</f>
        <v>60499539</v>
      </c>
      <c r="D126" s="18">
        <f>IFERROR(VLOOKUP(A126,[1]Monitoramento_Base_somente_Said!$A:$J,7,FALSE),0)</f>
        <v>750552</v>
      </c>
      <c r="E126" s="18">
        <f>IFERROR(VLOOKUP(A126,[1]Monitoramento_Base_somente_Said!$A:$J,8,FALSE),0)</f>
        <v>62629769</v>
      </c>
      <c r="F126" s="18">
        <f>IFERROR(VLOOKUP(A126,[1]Monitoramento_Base_somente_Said!$A:$J,9,FALSE),0)</f>
        <v>577334</v>
      </c>
      <c r="G126" s="18">
        <f>IFERROR(VLOOKUP(A126,[1]Monitoramento_Base_somente_Said!$A:$J,10,FALSE),0)</f>
        <v>46705417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227034</v>
      </c>
      <c r="C127" s="18">
        <f>IFERROR(VLOOKUP(A127,[1]Monitoramento_Base_somente_Said!$A:$J,6,FALSE),0)</f>
        <v>13848927</v>
      </c>
      <c r="D127" s="18">
        <f>IFERROR(VLOOKUP(A127,[1]Monitoramento_Base_somente_Said!$A:$J,7,FALSE),0)</f>
        <v>488104</v>
      </c>
      <c r="E127" s="18">
        <f>IFERROR(VLOOKUP(A127,[1]Monitoramento_Base_somente_Said!$A:$J,8,FALSE),0)</f>
        <v>13821299</v>
      </c>
      <c r="F127" s="18">
        <f>IFERROR(VLOOKUP(A127,[1]Monitoramento_Base_somente_Said!$A:$J,9,FALSE),0)</f>
        <v>104871</v>
      </c>
      <c r="G127" s="18">
        <f>IFERROR(VLOOKUP(A127,[1]Monitoramento_Base_somente_Said!$A:$J,10,FALSE),0)</f>
        <v>8628824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12597672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325443</v>
      </c>
      <c r="C132" s="18">
        <f>IFERROR(VLOOKUP(A132,[1]Monitoramento_Base_somente_Said!$A:$J,6,FALSE),0)</f>
        <v>34965683</v>
      </c>
      <c r="D132" s="18">
        <f>IFERROR(VLOOKUP(A132,[1]Monitoramento_Base_somente_Said!$A:$J,7,FALSE),0)</f>
        <v>160247</v>
      </c>
      <c r="E132" s="18">
        <f>IFERROR(VLOOKUP(A132,[1]Monitoramento_Base_somente_Said!$A:$J,8,FALSE),0)</f>
        <v>35149246</v>
      </c>
      <c r="F132" s="18">
        <f>IFERROR(VLOOKUP(A132,[1]Monitoramento_Base_somente_Said!$A:$J,9,FALSE),0)</f>
        <v>163426</v>
      </c>
      <c r="G132" s="18">
        <f>IFERROR(VLOOKUP(A132,[1]Monitoramento_Base_somente_Said!$A:$J,10,FALSE),0)</f>
        <v>26961854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49715</v>
      </c>
      <c r="C133" s="18">
        <f>IFERROR(VLOOKUP(A133,[1]Monitoramento_Base_somente_Said!$A:$J,6,FALSE),0)</f>
        <v>11313846</v>
      </c>
      <c r="D133" s="18">
        <f>IFERROR(VLOOKUP(A133,[1]Monitoramento_Base_somente_Said!$A:$J,7,FALSE),0)</f>
        <v>119607</v>
      </c>
      <c r="E133" s="18">
        <f>IFERROR(VLOOKUP(A133,[1]Monitoramento_Base_somente_Said!$A:$J,8,FALSE),0)</f>
        <v>12773721</v>
      </c>
      <c r="F133" s="18">
        <f>IFERROR(VLOOKUP(A133,[1]Monitoramento_Base_somente_Said!$A:$J,9,FALSE),0)</f>
        <v>85140</v>
      </c>
      <c r="G133" s="18">
        <f>IFERROR(VLOOKUP(A133,[1]Monitoramento_Base_somente_Said!$A:$J,10,FALSE),0)</f>
        <v>8921173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160291</v>
      </c>
      <c r="C134" s="18">
        <f>IFERROR(VLOOKUP(A134,[1]Monitoramento_Base_somente_Said!$A:$J,6,FALSE),0)</f>
        <v>3567468</v>
      </c>
      <c r="D134" s="18">
        <f>IFERROR(VLOOKUP(A134,[1]Monitoramento_Base_somente_Said!$A:$J,7,FALSE),0)</f>
        <v>45215</v>
      </c>
      <c r="E134" s="18">
        <f>IFERROR(VLOOKUP(A134,[1]Monitoramento_Base_somente_Said!$A:$J,8,FALSE),0)</f>
        <v>7842730</v>
      </c>
      <c r="F134" s="18">
        <f>IFERROR(VLOOKUP(A134,[1]Monitoramento_Base_somente_Said!$A:$J,9,FALSE),0)</f>
        <v>25874</v>
      </c>
      <c r="G134" s="18">
        <f>IFERROR(VLOOKUP(A134,[1]Monitoramento_Base_somente_Said!$A:$J,10,FALSE),0)</f>
        <v>10427868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9434544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5757864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120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56834928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27042764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28974390</v>
      </c>
      <c r="F146" s="18">
        <f>IFERROR(VLOOKUP(A146,[1]Monitoramento_Base_somente_Said!$A:$J,9,FALSE),0)</f>
        <v>100494</v>
      </c>
      <c r="G146" s="18">
        <f>IFERROR(VLOOKUP(A146,[1]Monitoramento_Base_somente_Said!$A:$J,10,FALSE),0)</f>
        <v>21656476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Sim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139073</v>
      </c>
      <c r="C149" s="18">
        <f>IFERROR(VLOOKUP(A149,[1]Monitoramento_Base_somente_Said!$A:$J,6,FALSE),0)</f>
        <v>19943050</v>
      </c>
      <c r="D149" s="18">
        <f>IFERROR(VLOOKUP(A149,[1]Monitoramento_Base_somente_Said!$A:$J,7,FALSE),0)</f>
        <v>310435</v>
      </c>
      <c r="E149" s="18">
        <f>IFERROR(VLOOKUP(A149,[1]Monitoramento_Base_somente_Said!$A:$J,8,FALSE),0)</f>
        <v>33097066</v>
      </c>
      <c r="F149" s="18">
        <f>IFERROR(VLOOKUP(A149,[1]Monitoramento_Base_somente_Said!$A:$J,9,FALSE),0)</f>
        <v>172323</v>
      </c>
      <c r="G149" s="18">
        <f>IFERROR(VLOOKUP(A149,[1]Monitoramento_Base_somente_Said!$A:$J,10,FALSE),0)</f>
        <v>29876200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0</v>
      </c>
      <c r="C152" s="18">
        <f>IFERROR(VLOOKUP(A152,[1]Monitoramento_Base_somente_Said!$A:$J,6,FALSE),0)</f>
        <v>0</v>
      </c>
      <c r="D152" s="18">
        <f>IFERROR(VLOOKUP(A152,[1]Monitoramento_Base_somente_Said!$A:$J,7,FALSE),0)</f>
        <v>14327</v>
      </c>
      <c r="E152" s="18">
        <f>IFERROR(VLOOKUP(A152,[1]Monitoramento_Base_somente_Said!$A:$J,8,FALSE),0)</f>
        <v>4588126</v>
      </c>
      <c r="F152" s="18">
        <f>IFERROR(VLOOKUP(A152,[1]Monitoramento_Base_somente_Said!$A:$J,9,FALSE),0)</f>
        <v>46702</v>
      </c>
      <c r="G152" s="18">
        <f>IFERROR(VLOOKUP(A152,[1]Monitoramento_Base_somente_Said!$A:$J,10,FALSE),0)</f>
        <v>8213064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Não</v>
      </c>
      <c r="U152" s="18" t="str">
        <f t="shared" si="14"/>
        <v>Não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157621</v>
      </c>
      <c r="C153" s="18">
        <f>IFERROR(VLOOKUP(A153,[1]Monitoramento_Base_somente_Said!$A:$J,6,FALSE),0)</f>
        <v>13389825</v>
      </c>
      <c r="D153" s="18">
        <f>IFERROR(VLOOKUP(A153,[1]Monitoramento_Base_somente_Said!$A:$J,7,FALSE),0)</f>
        <v>60868</v>
      </c>
      <c r="E153" s="18">
        <f>IFERROR(VLOOKUP(A153,[1]Monitoramento_Base_somente_Said!$A:$J,8,FALSE),0)</f>
        <v>14569921</v>
      </c>
      <c r="F153" s="18">
        <f>IFERROR(VLOOKUP(A153,[1]Monitoramento_Base_somente_Said!$A:$J,9,FALSE),0)</f>
        <v>103031</v>
      </c>
      <c r="G153" s="18">
        <f>IFERROR(VLOOKUP(A153,[1]Monitoramento_Base_somente_Said!$A:$J,10,FALSE),0)</f>
        <v>12493611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32270</v>
      </c>
      <c r="C154" s="18">
        <f>IFERROR(VLOOKUP(A154,[1]Monitoramento_Base_somente_Said!$A:$J,6,FALSE),0)</f>
        <v>22597562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21738531</v>
      </c>
      <c r="F154" s="18">
        <f>IFERROR(VLOOKUP(A154,[1]Monitoramento_Base_somente_Said!$A:$J,9,FALSE),0)</f>
        <v>132047</v>
      </c>
      <c r="G154" s="18">
        <f>IFERROR(VLOOKUP(A154,[1]Monitoramento_Base_somente_Said!$A:$J,10,FALSE),0)</f>
        <v>25831916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Sim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9117</v>
      </c>
      <c r="C155" s="18">
        <f>IFERROR(VLOOKUP(A155,[1]Monitoramento_Base_somente_Said!$A:$J,6,FALSE),0)</f>
        <v>88334798</v>
      </c>
      <c r="D155" s="18">
        <f>IFERROR(VLOOKUP(A155,[1]Monitoramento_Base_somente_Said!$A:$J,7,FALSE),0)</f>
        <v>32797</v>
      </c>
      <c r="E155" s="18">
        <f>IFERROR(VLOOKUP(A155,[1]Monitoramento_Base_somente_Said!$A:$J,8,FALSE),0)</f>
        <v>93090350</v>
      </c>
      <c r="F155" s="18">
        <f>IFERROR(VLOOKUP(A155,[1]Monitoramento_Base_somente_Said!$A:$J,9,FALSE),0)</f>
        <v>4307</v>
      </c>
      <c r="G155" s="18">
        <f>IFERROR(VLOOKUP(A155,[1]Monitoramento_Base_somente_Said!$A:$J,10,FALSE),0)</f>
        <v>73530257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65002</v>
      </c>
      <c r="C158" s="18">
        <f>IFERROR(VLOOKUP(A158,[1]Monitoramento_Base_somente_Said!$A:$J,6,FALSE),0)</f>
        <v>16764292</v>
      </c>
      <c r="D158" s="18">
        <f>IFERROR(VLOOKUP(A158,[1]Monitoramento_Base_somente_Said!$A:$J,7,FALSE),0)</f>
        <v>46392</v>
      </c>
      <c r="E158" s="18">
        <f>IFERROR(VLOOKUP(A158,[1]Monitoramento_Base_somente_Said!$A:$J,8,FALSE),0)</f>
        <v>16893268</v>
      </c>
      <c r="F158" s="18">
        <f>IFERROR(VLOOKUP(A158,[1]Monitoramento_Base_somente_Said!$A:$J,9,FALSE),0)</f>
        <v>46204</v>
      </c>
      <c r="G158" s="18">
        <f>IFERROR(VLOOKUP(A158,[1]Monitoramento_Base_somente_Said!$A:$J,10,FALSE),0)</f>
        <v>13279774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50968871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54746391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43998494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3154704</v>
      </c>
      <c r="C165" s="18">
        <f>IFERROR(VLOOKUP(A165,[1]Monitoramento_Base_somente_Said!$A:$J,6,FALSE),0)</f>
        <v>107243812</v>
      </c>
      <c r="D165" s="18">
        <f>IFERROR(VLOOKUP(A165,[1]Monitoramento_Base_somente_Said!$A:$J,7,FALSE),0)</f>
        <v>626498</v>
      </c>
      <c r="E165" s="18">
        <f>IFERROR(VLOOKUP(A165,[1]Monitoramento_Base_somente_Said!$A:$J,8,FALSE),0)</f>
        <v>86962097</v>
      </c>
      <c r="F165" s="18">
        <f>IFERROR(VLOOKUP(A165,[1]Monitoramento_Base_somente_Said!$A:$J,9,FALSE),0)</f>
        <v>406662</v>
      </c>
      <c r="G165" s="18">
        <f>IFERROR(VLOOKUP(A165,[1]Monitoramento_Base_somente_Said!$A:$J,10,FALSE),0)</f>
        <v>58206433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53676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57510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46008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5795400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90138</v>
      </c>
      <c r="C170" s="18">
        <f>IFERROR(VLOOKUP(A170,[1]Monitoramento_Base_somente_Said!$A:$J,6,FALSE),0)</f>
        <v>10816798</v>
      </c>
      <c r="D170" s="18">
        <f>IFERROR(VLOOKUP(A170,[1]Monitoramento_Base_somente_Said!$A:$J,7,FALSE),0)</f>
        <v>354664</v>
      </c>
      <c r="E170" s="18">
        <f>IFERROR(VLOOKUP(A170,[1]Monitoramento_Base_somente_Said!$A:$J,8,FALSE),0)</f>
        <v>26294531</v>
      </c>
      <c r="F170" s="18">
        <f>IFERROR(VLOOKUP(A170,[1]Monitoramento_Base_somente_Said!$A:$J,9,FALSE),0)</f>
        <v>63996</v>
      </c>
      <c r="G170" s="18">
        <f>IFERROR(VLOOKUP(A170,[1]Monitoramento_Base_somente_Said!$A:$J,10,FALSE),0)</f>
        <v>60951870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1993680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516255</v>
      </c>
      <c r="C174" s="18">
        <f>IFERROR(VLOOKUP(A174,[1]Monitoramento_Base_somente_Said!$A:$J,6,FALSE),0)</f>
        <v>35626333</v>
      </c>
      <c r="D174" s="18">
        <f>IFERROR(VLOOKUP(A174,[1]Monitoramento_Base_somente_Said!$A:$J,7,FALSE),0)</f>
        <v>817191</v>
      </c>
      <c r="E174" s="18">
        <f>IFERROR(VLOOKUP(A174,[1]Monitoramento_Base_somente_Said!$A:$J,8,FALSE),0)</f>
        <v>28826275</v>
      </c>
      <c r="F174" s="18">
        <f>IFERROR(VLOOKUP(A174,[1]Monitoramento_Base_somente_Said!$A:$J,9,FALSE),0)</f>
        <v>464205</v>
      </c>
      <c r="G174" s="18">
        <f>IFERROR(VLOOKUP(A174,[1]Monitoramento_Base_somente_Said!$A:$J,10,FALSE),0)</f>
        <v>35440605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30785832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51132</v>
      </c>
      <c r="C179" s="18">
        <f>IFERROR(VLOOKUP(A179,[1]Monitoramento_Base_somente_Said!$A:$J,6,FALSE),0)</f>
        <v>20685878</v>
      </c>
      <c r="D179" s="18">
        <f>IFERROR(VLOOKUP(A179,[1]Monitoramento_Base_somente_Said!$A:$J,7,FALSE),0)</f>
        <v>26976</v>
      </c>
      <c r="E179" s="18">
        <f>IFERROR(VLOOKUP(A179,[1]Monitoramento_Base_somente_Said!$A:$J,8,FALSE),0)</f>
        <v>18511598</v>
      </c>
      <c r="F179" s="18">
        <f>IFERROR(VLOOKUP(A179,[1]Monitoramento_Base_somente_Said!$A:$J,9,FALSE),0)</f>
        <v>11765</v>
      </c>
      <c r="G179" s="18">
        <f>IFERROR(VLOOKUP(A179,[1]Monitoramento_Base_somente_Said!$A:$J,10,FALSE),0)</f>
        <v>14814648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481776</v>
      </c>
      <c r="C182" s="18">
        <f>IFERROR(VLOOKUP(A182,[1]Monitoramento_Base_somente_Said!$A:$J,6,FALSE),0)</f>
        <v>5231578719</v>
      </c>
      <c r="D182" s="18">
        <f>IFERROR(VLOOKUP(A182,[1]Monitoramento_Base_somente_Said!$A:$J,7,FALSE),0)</f>
        <v>39127998</v>
      </c>
      <c r="E182" s="18">
        <f>IFERROR(VLOOKUP(A182,[1]Monitoramento_Base_somente_Said!$A:$J,8,FALSE),0)</f>
        <v>5613446776</v>
      </c>
      <c r="F182" s="18">
        <f>IFERROR(VLOOKUP(A182,[1]Monitoramento_Base_somente_Said!$A:$J,9,FALSE),0)</f>
        <v>294133</v>
      </c>
      <c r="G182" s="18">
        <f>IFERROR(VLOOKUP(A182,[1]Monitoramento_Base_somente_Said!$A:$J,10,FALSE),0)</f>
        <v>3855154170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17359920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71277</v>
      </c>
      <c r="C184" s="18">
        <f>IFERROR(VLOOKUP(A184,[1]Monitoramento_Base_somente_Said!$A:$J,6,FALSE),0)</f>
        <v>90892911</v>
      </c>
      <c r="D184" s="18">
        <f>IFERROR(VLOOKUP(A184,[1]Monitoramento_Base_somente_Said!$A:$J,7,FALSE),0)</f>
        <v>200597</v>
      </c>
      <c r="E184" s="18">
        <f>IFERROR(VLOOKUP(A184,[1]Monitoramento_Base_somente_Said!$A:$J,8,FALSE),0)</f>
        <v>107512239</v>
      </c>
      <c r="F184" s="18">
        <f>IFERROR(VLOOKUP(A184,[1]Monitoramento_Base_somente_Said!$A:$J,9,FALSE),0)</f>
        <v>124703</v>
      </c>
      <c r="G184" s="18">
        <f>IFERROR(VLOOKUP(A184,[1]Monitoramento_Base_somente_Said!$A:$J,10,FALSE),0)</f>
        <v>85023625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20154264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53222</v>
      </c>
      <c r="C188" s="18">
        <f>IFERROR(VLOOKUP(A188,[1]Monitoramento_Base_somente_Said!$A:$J,6,FALSE),0)</f>
        <v>1280034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25170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20136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53988</v>
      </c>
      <c r="C190" s="18">
        <f>IFERROR(VLOOKUP(A190,[1]Monitoramento_Base_somente_Said!$A:$J,6,FALSE),0)</f>
        <v>27485619</v>
      </c>
      <c r="D190" s="18">
        <f>IFERROR(VLOOKUP(A190,[1]Monitoramento_Base_somente_Said!$A:$J,7,FALSE),0)</f>
        <v>42178</v>
      </c>
      <c r="E190" s="18">
        <f>IFERROR(VLOOKUP(A190,[1]Monitoramento_Base_somente_Said!$A:$J,8,FALSE),0)</f>
        <v>31991108</v>
      </c>
      <c r="F190" s="18">
        <f>IFERROR(VLOOKUP(A190,[1]Monitoramento_Base_somente_Said!$A:$J,9,FALSE),0)</f>
        <v>27729</v>
      </c>
      <c r="G190" s="18">
        <f>IFERROR(VLOOKUP(A190,[1]Monitoramento_Base_somente_Said!$A:$J,10,FALSE),0)</f>
        <v>24052148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35468580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38002050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30401640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207</v>
      </c>
      <c r="C193" s="18">
        <f>IFERROR(VLOOKUP(A193,[1]Monitoramento_Base_somente_Said!$A:$J,6,FALSE),0)</f>
        <v>6403325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5488032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Sim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1918</v>
      </c>
      <c r="C194" s="18">
        <f>IFERROR(VLOOKUP(A194,[1]Monitoramento_Base_somente_Said!$A:$J,6,FALSE),0)</f>
        <v>3146303</v>
      </c>
      <c r="D194" s="18">
        <f>IFERROR(VLOOKUP(A194,[1]Monitoramento_Base_somente_Said!$A:$J,7,FALSE),0)</f>
        <v>3572</v>
      </c>
      <c r="E194" s="18">
        <f>IFERROR(VLOOKUP(A194,[1]Monitoramento_Base_somente_Said!$A:$J,8,FALSE),0)</f>
        <v>3258889</v>
      </c>
      <c r="F194" s="18">
        <f>IFERROR(VLOOKUP(A194,[1]Monitoramento_Base_somente_Said!$A:$J,9,FALSE),0)</f>
        <v>2887</v>
      </c>
      <c r="G194" s="18">
        <f>IFERROR(VLOOKUP(A194,[1]Monitoramento_Base_somente_Said!$A:$J,10,FALSE),0)</f>
        <v>2723205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4164</v>
      </c>
      <c r="C196" s="18">
        <f>IFERROR(VLOOKUP(A196,[1]Monitoramento_Base_somente_Said!$A:$J,6,FALSE),0)</f>
        <v>38670106</v>
      </c>
      <c r="D196" s="18">
        <f>IFERROR(VLOOKUP(A196,[1]Monitoramento_Base_somente_Said!$A:$J,7,FALSE),0)</f>
        <v>31440</v>
      </c>
      <c r="E196" s="18">
        <f>IFERROR(VLOOKUP(A196,[1]Monitoramento_Base_somente_Said!$A:$J,8,FALSE),0)</f>
        <v>43208760</v>
      </c>
      <c r="F196" s="18">
        <f>IFERROR(VLOOKUP(A196,[1]Monitoramento_Base_somente_Said!$A:$J,9,FALSE),0)</f>
        <v>121996</v>
      </c>
      <c r="G196" s="18">
        <f>IFERROR(VLOOKUP(A196,[1]Monitoramento_Base_somente_Said!$A:$J,10,FALSE),0)</f>
        <v>33931880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Sim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482375</v>
      </c>
      <c r="C199" s="18">
        <f>IFERROR(VLOOKUP(A199,[1]Monitoramento_Base_somente_Said!$A:$J,6,FALSE),0)</f>
        <v>75170071</v>
      </c>
      <c r="D199" s="18">
        <f>IFERROR(VLOOKUP(A199,[1]Monitoramento_Base_somente_Said!$A:$J,7,FALSE),0)</f>
        <v>560743</v>
      </c>
      <c r="E199" s="18">
        <f>IFERROR(VLOOKUP(A199,[1]Monitoramento_Base_somente_Said!$A:$J,8,FALSE),0)</f>
        <v>85603950</v>
      </c>
      <c r="F199" s="18">
        <f>IFERROR(VLOOKUP(A199,[1]Monitoramento_Base_somente_Said!$A:$J,9,FALSE),0)</f>
        <v>565958</v>
      </c>
      <c r="G199" s="18">
        <f>IFERROR(VLOOKUP(A199,[1]Monitoramento_Base_somente_Said!$A:$J,10,FALSE),0)</f>
        <v>60798743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6022584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6243816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9117</v>
      </c>
      <c r="C202" s="18">
        <f>IFERROR(VLOOKUP(A202,[1]Monitoramento_Base_somente_Said!$A:$J,6,FALSE),0)</f>
        <v>5580558</v>
      </c>
      <c r="D202" s="18">
        <f>IFERROR(VLOOKUP(A202,[1]Monitoramento_Base_somente_Said!$A:$J,7,FALSE),0)</f>
        <v>910</v>
      </c>
      <c r="E202" s="18">
        <f>IFERROR(VLOOKUP(A202,[1]Monitoramento_Base_somente_Said!$A:$J,8,FALSE),0)</f>
        <v>7128294</v>
      </c>
      <c r="F202" s="18">
        <f>IFERROR(VLOOKUP(A202,[1]Monitoramento_Base_somente_Said!$A:$J,9,FALSE),0)</f>
        <v>2077</v>
      </c>
      <c r="G202" s="18">
        <f>IFERROR(VLOOKUP(A202,[1]Monitoramento_Base_somente_Said!$A:$J,10,FALSE),0)</f>
        <v>5703762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Sim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6992720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7492200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6851703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3365</v>
      </c>
      <c r="C204" s="18">
        <f>IFERROR(VLOOKUP(A204,[1]Monitoramento_Base_somente_Said!$A:$J,6,FALSE),0)</f>
        <v>10605351</v>
      </c>
      <c r="D204" s="18">
        <f>IFERROR(VLOOKUP(A204,[1]Monitoramento_Base_somente_Said!$A:$J,7,FALSE),0)</f>
        <v>11345</v>
      </c>
      <c r="E204" s="18">
        <f>IFERROR(VLOOKUP(A204,[1]Monitoramento_Base_somente_Said!$A:$J,8,FALSE),0)</f>
        <v>11226201</v>
      </c>
      <c r="F204" s="18">
        <f>IFERROR(VLOOKUP(A204,[1]Monitoramento_Base_somente_Said!$A:$J,9,FALSE),0)</f>
        <v>24688</v>
      </c>
      <c r="G204" s="18">
        <f>IFERROR(VLOOKUP(A204,[1]Monitoramento_Base_somente_Said!$A:$J,10,FALSE),0)</f>
        <v>8858394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258693316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277171410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221736468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648421</v>
      </c>
      <c r="C206" s="18">
        <f>IFERROR(VLOOKUP(A206,[1]Monitoramento_Base_somente_Said!$A:$J,6,FALSE),0)</f>
        <v>15523984</v>
      </c>
      <c r="D206" s="18">
        <f>IFERROR(VLOOKUP(A206,[1]Monitoramento_Base_somente_Said!$A:$J,7,FALSE),0)</f>
        <v>12835</v>
      </c>
      <c r="E206" s="18">
        <f>IFERROR(VLOOKUP(A206,[1]Monitoramento_Base_somente_Said!$A:$J,8,FALSE),0)</f>
        <v>18175607</v>
      </c>
      <c r="F206" s="18">
        <f>IFERROR(VLOOKUP(A206,[1]Monitoramento_Base_somente_Said!$A:$J,9,FALSE),0)</f>
        <v>194910</v>
      </c>
      <c r="G206" s="18">
        <f>IFERROR(VLOOKUP(A206,[1]Monitoramento_Base_somente_Said!$A:$J,10,FALSE),0)</f>
        <v>13504107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35908728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22726</v>
      </c>
      <c r="C208" s="18">
        <f>IFERROR(VLOOKUP(A208,[1]Monitoramento_Base_somente_Said!$A:$J,6,FALSE),0)</f>
        <v>12752722</v>
      </c>
      <c r="D208" s="18">
        <f>IFERROR(VLOOKUP(A208,[1]Monitoramento_Base_somente_Said!$A:$J,7,FALSE),0)</f>
        <v>249039</v>
      </c>
      <c r="E208" s="18">
        <f>IFERROR(VLOOKUP(A208,[1]Monitoramento_Base_somente_Said!$A:$J,8,FALSE),0)</f>
        <v>17585902</v>
      </c>
      <c r="F208" s="18">
        <f>IFERROR(VLOOKUP(A208,[1]Monitoramento_Base_somente_Said!$A:$J,9,FALSE),0)</f>
        <v>10670</v>
      </c>
      <c r="G208" s="18">
        <f>IFERROR(VLOOKUP(A208,[1]Monitoramento_Base_somente_Said!$A:$J,10,FALSE),0)</f>
        <v>15231643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94410</v>
      </c>
      <c r="C209" s="18">
        <f>IFERROR(VLOOKUP(A209,[1]Monitoramento_Base_somente_Said!$A:$J,6,FALSE),0)</f>
        <v>243378479</v>
      </c>
      <c r="D209" s="18">
        <f>IFERROR(VLOOKUP(A209,[1]Monitoramento_Base_somente_Said!$A:$J,7,FALSE),0)</f>
        <v>248360</v>
      </c>
      <c r="E209" s="18">
        <f>IFERROR(VLOOKUP(A209,[1]Monitoramento_Base_somente_Said!$A:$J,8,FALSE),0)</f>
        <v>258666142</v>
      </c>
      <c r="F209" s="18">
        <f>IFERROR(VLOOKUP(A209,[1]Monitoramento_Base_somente_Said!$A:$J,9,FALSE),0)</f>
        <v>15520</v>
      </c>
      <c r="G209" s="18">
        <f>IFERROR(VLOOKUP(A209,[1]Monitoramento_Base_somente_Said!$A:$J,10,FALSE),0)</f>
        <v>205105499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Sim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63016</v>
      </c>
      <c r="C211" s="18">
        <f>IFERROR(VLOOKUP(A211,[1]Monitoramento_Base_somente_Said!$A:$J,6,FALSE),0)</f>
        <v>1870979</v>
      </c>
      <c r="D211" s="18">
        <f>IFERROR(VLOOKUP(A211,[1]Monitoramento_Base_somente_Said!$A:$J,7,FALSE),0)</f>
        <v>19044</v>
      </c>
      <c r="E211" s="18">
        <f>IFERROR(VLOOKUP(A211,[1]Monitoramento_Base_somente_Said!$A:$J,8,FALSE),0)</f>
        <v>1671282</v>
      </c>
      <c r="F211" s="18">
        <f>IFERROR(VLOOKUP(A211,[1]Monitoramento_Base_somente_Said!$A:$J,9,FALSE),0)</f>
        <v>16526</v>
      </c>
      <c r="G211" s="18">
        <f>IFERROR(VLOOKUP(A211,[1]Monitoramento_Base_somente_Said!$A:$J,10,FALSE),0)</f>
        <v>1304984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568393</v>
      </c>
      <c r="C212" s="18">
        <f>IFERROR(VLOOKUP(A212,[1]Monitoramento_Base_somente_Said!$A:$J,6,FALSE),0)</f>
        <v>49985435</v>
      </c>
      <c r="D212" s="18">
        <f>IFERROR(VLOOKUP(A212,[1]Monitoramento_Base_somente_Said!$A:$J,7,FALSE),0)</f>
        <v>663536</v>
      </c>
      <c r="E212" s="18">
        <f>IFERROR(VLOOKUP(A212,[1]Monitoramento_Base_somente_Said!$A:$J,8,FALSE),0)</f>
        <v>50767292</v>
      </c>
      <c r="F212" s="18">
        <f>IFERROR(VLOOKUP(A212,[1]Monitoramento_Base_somente_Said!$A:$J,9,FALSE),0)</f>
        <v>365763</v>
      </c>
      <c r="G212" s="18">
        <f>IFERROR(VLOOKUP(A212,[1]Monitoramento_Base_somente_Said!$A:$J,10,FALSE),0)</f>
        <v>38404833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547270</v>
      </c>
      <c r="C213" s="18">
        <f>IFERROR(VLOOKUP(A213,[1]Monitoramento_Base_somente_Said!$A:$J,6,FALSE),0)</f>
        <v>123723075</v>
      </c>
      <c r="D213" s="18">
        <f>IFERROR(VLOOKUP(A213,[1]Monitoramento_Base_somente_Said!$A:$J,7,FALSE),0)</f>
        <v>1243344</v>
      </c>
      <c r="E213" s="18">
        <f>IFERROR(VLOOKUP(A213,[1]Monitoramento_Base_somente_Said!$A:$J,8,FALSE),0)</f>
        <v>112542304</v>
      </c>
      <c r="F213" s="18">
        <f>IFERROR(VLOOKUP(A213,[1]Monitoramento_Base_somente_Said!$A:$J,9,FALSE),0)</f>
        <v>474073</v>
      </c>
      <c r="G213" s="18">
        <f>IFERROR(VLOOKUP(A213,[1]Monitoramento_Base_somente_Said!$A:$J,10,FALSE),0)</f>
        <v>85876677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25780610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27844840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22128040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309979</v>
      </c>
      <c r="C215" s="18">
        <f>IFERROR(VLOOKUP(A215,[1]Monitoramento_Base_somente_Said!$A:$J,6,FALSE),0)</f>
        <v>95590237</v>
      </c>
      <c r="D215" s="18">
        <f>IFERROR(VLOOKUP(A215,[1]Monitoramento_Base_somente_Said!$A:$J,7,FALSE),0)</f>
        <v>245395</v>
      </c>
      <c r="E215" s="18">
        <f>IFERROR(VLOOKUP(A215,[1]Monitoramento_Base_somente_Said!$A:$J,8,FALSE),0)</f>
        <v>100887605</v>
      </c>
      <c r="F215" s="18">
        <f>IFERROR(VLOOKUP(A215,[1]Monitoramento_Base_somente_Said!$A:$J,9,FALSE),0)</f>
        <v>220113</v>
      </c>
      <c r="G215" s="18">
        <f>IFERROR(VLOOKUP(A215,[1]Monitoramento_Base_somente_Said!$A:$J,10,FALSE),0)</f>
        <v>82901799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75568332</v>
      </c>
      <c r="D216" s="18">
        <f>IFERROR(VLOOKUP(A216,[1]Monitoramento_Base_somente_Said!$A:$J,7,FALSE),0)</f>
        <v>119297</v>
      </c>
      <c r="E216" s="18">
        <f>IFERROR(VLOOKUP(A216,[1]Monitoramento_Base_somente_Said!$A:$J,8,FALSE),0)</f>
        <v>86032412</v>
      </c>
      <c r="F216" s="18">
        <f>IFERROR(VLOOKUP(A216,[1]Monitoramento_Base_somente_Said!$A:$J,9,FALSE),0)</f>
        <v>5258</v>
      </c>
      <c r="G216" s="18">
        <f>IFERROR(VLOOKUP(A216,[1]Monitoramento_Base_somente_Said!$A:$J,10,FALSE),0)</f>
        <v>71370697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Sim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11772</v>
      </c>
      <c r="C217" s="18">
        <f>IFERROR(VLOOKUP(A217,[1]Monitoramento_Base_somente_Said!$A:$J,6,FALSE),0)</f>
        <v>8507638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13554292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24072964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26903</v>
      </c>
      <c r="C218" s="18">
        <f>IFERROR(VLOOKUP(A218,[1]Monitoramento_Base_somente_Said!$A:$J,6,FALSE),0)</f>
        <v>7886153</v>
      </c>
      <c r="D218" s="18">
        <f>IFERROR(VLOOKUP(A218,[1]Monitoramento_Base_somente_Said!$A:$J,7,FALSE),0)</f>
        <v>22205</v>
      </c>
      <c r="E218" s="18">
        <f>IFERROR(VLOOKUP(A218,[1]Monitoramento_Base_somente_Said!$A:$J,8,FALSE),0)</f>
        <v>9599605</v>
      </c>
      <c r="F218" s="18">
        <f>IFERROR(VLOOKUP(A218,[1]Monitoramento_Base_somente_Said!$A:$J,9,FALSE),0)</f>
        <v>30475</v>
      </c>
      <c r="G218" s="18">
        <f>IFERROR(VLOOKUP(A218,[1]Monitoramento_Base_somente_Said!$A:$J,10,FALSE),0)</f>
        <v>9829404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32117</v>
      </c>
      <c r="C219" s="18">
        <f>IFERROR(VLOOKUP(A219,[1]Monitoramento_Base_somente_Said!$A:$J,6,FALSE),0)</f>
        <v>124942383</v>
      </c>
      <c r="D219" s="18">
        <f>IFERROR(VLOOKUP(A219,[1]Monitoramento_Base_somente_Said!$A:$J,7,FALSE),0)</f>
        <v>6173</v>
      </c>
      <c r="E219" s="18">
        <f>IFERROR(VLOOKUP(A219,[1]Monitoramento_Base_somente_Said!$A:$J,8,FALSE),0)</f>
        <v>134048895</v>
      </c>
      <c r="F219" s="18">
        <f>IFERROR(VLOOKUP(A219,[1]Monitoramento_Base_somente_Said!$A:$J,9,FALSE),0)</f>
        <v>390</v>
      </c>
      <c r="G219" s="18">
        <f>IFERROR(VLOOKUP(A219,[1]Monitoramento_Base_somente_Said!$A:$J,10,FALSE),0)</f>
        <v>107154166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10095552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30282</v>
      </c>
      <c r="C222" s="18">
        <f>IFERROR(VLOOKUP(A222,[1]Monitoramento_Base_somente_Said!$A:$J,6,FALSE),0)</f>
        <v>19013225</v>
      </c>
      <c r="D222" s="18">
        <f>IFERROR(VLOOKUP(A222,[1]Monitoramento_Base_somente_Said!$A:$J,7,FALSE),0)</f>
        <v>21081</v>
      </c>
      <c r="E222" s="18">
        <f>IFERROR(VLOOKUP(A222,[1]Monitoramento_Base_somente_Said!$A:$J,8,FALSE),0)</f>
        <v>19371131</v>
      </c>
      <c r="F222" s="18">
        <f>IFERROR(VLOOKUP(A222,[1]Monitoramento_Base_somente_Said!$A:$J,9,FALSE),0)</f>
        <v>18924</v>
      </c>
      <c r="G222" s="18">
        <f>IFERROR(VLOOKUP(A222,[1]Monitoramento_Base_somente_Said!$A:$J,10,FALSE),0)</f>
        <v>15046190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139680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1687616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1808160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1446528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31182</v>
      </c>
      <c r="C225" s="18">
        <f>IFERROR(VLOOKUP(A225,[1]Monitoramento_Base_somente_Said!$A:$J,6,FALSE),0)</f>
        <v>12347977</v>
      </c>
      <c r="D225" s="18">
        <f>IFERROR(VLOOKUP(A225,[1]Monitoramento_Base_somente_Said!$A:$J,7,FALSE),0)</f>
        <v>38481</v>
      </c>
      <c r="E225" s="18">
        <f>IFERROR(VLOOKUP(A225,[1]Monitoramento_Base_somente_Said!$A:$J,8,FALSE),0)</f>
        <v>10621960</v>
      </c>
      <c r="F225" s="18">
        <f>IFERROR(VLOOKUP(A225,[1]Monitoramento_Base_somente_Said!$A:$J,9,FALSE),0)</f>
        <v>17414</v>
      </c>
      <c r="G225" s="18">
        <f>IFERROR(VLOOKUP(A225,[1]Monitoramento_Base_somente_Said!$A:$J,10,FALSE),0)</f>
        <v>7249050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37834824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331790</v>
      </c>
      <c r="P227" s="18">
        <f>IFERROR(VLOOKUP(A227,[3]Sheet1!$A:$G,6,FALSE),0)</f>
        <v>0</v>
      </c>
      <c r="Q227" s="18">
        <f>IFERROR(VLOOKUP(A227,[3]Sheet1!$A:$G,7,FALSE),0)</f>
        <v>496602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5574648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83590</v>
      </c>
      <c r="C229" s="18">
        <f>IFERROR(VLOOKUP(A229,[1]Monitoramento_Base_somente_Said!$A:$J,6,FALSE),0)</f>
        <v>31913109</v>
      </c>
      <c r="D229" s="18">
        <f>IFERROR(VLOOKUP(A229,[1]Monitoramento_Base_somente_Said!$A:$J,7,FALSE),0)</f>
        <v>132298</v>
      </c>
      <c r="E229" s="18">
        <f>IFERROR(VLOOKUP(A229,[1]Monitoramento_Base_somente_Said!$A:$J,8,FALSE),0)</f>
        <v>30525156</v>
      </c>
      <c r="F229" s="18">
        <f>IFERROR(VLOOKUP(A229,[1]Monitoramento_Base_somente_Said!$A:$J,9,FALSE),0)</f>
        <v>16758</v>
      </c>
      <c r="G229" s="18">
        <f>IFERROR(VLOOKUP(A229,[1]Monitoramento_Base_somente_Said!$A:$J,10,FALSE),0)</f>
        <v>23075823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Sim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8656037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9432840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7511753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39630752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42461520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33969216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1449384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58356780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46685424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50927576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54563727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43650456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223475</v>
      </c>
      <c r="C235" s="18">
        <f>IFERROR(VLOOKUP(A235,[1]Monitoramento_Base_somente_Said!$A:$J,6,FALSE),0)</f>
        <v>73658204</v>
      </c>
      <c r="D235" s="18">
        <f>IFERROR(VLOOKUP(A235,[1]Monitoramento_Base_somente_Said!$A:$J,7,FALSE),0)</f>
        <v>53866</v>
      </c>
      <c r="E235" s="18">
        <f>IFERROR(VLOOKUP(A235,[1]Monitoramento_Base_somente_Said!$A:$J,8,FALSE),0)</f>
        <v>79246322</v>
      </c>
      <c r="F235" s="18">
        <f>IFERROR(VLOOKUP(A235,[1]Monitoramento_Base_somente_Said!$A:$J,9,FALSE),0)</f>
        <v>221096</v>
      </c>
      <c r="G235" s="18">
        <f>IFERROR(VLOOKUP(A235,[1]Monitoramento_Base_somente_Said!$A:$J,10,FALSE),0)</f>
        <v>65261946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Sim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Sim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75155</v>
      </c>
      <c r="C236" s="18">
        <f>IFERROR(VLOOKUP(A236,[1]Monitoramento_Base_somente_Said!$A:$J,6,FALSE),0)</f>
        <v>10053108</v>
      </c>
      <c r="D236" s="18">
        <f>IFERROR(VLOOKUP(A236,[1]Monitoramento_Base_somente_Said!$A:$J,7,FALSE),0)</f>
        <v>93427</v>
      </c>
      <c r="E236" s="18">
        <f>IFERROR(VLOOKUP(A236,[1]Monitoramento_Base_somente_Said!$A:$J,8,FALSE),0)</f>
        <v>9901446</v>
      </c>
      <c r="F236" s="18">
        <f>IFERROR(VLOOKUP(A236,[1]Monitoramento_Base_somente_Said!$A:$J,9,FALSE),0)</f>
        <v>50412</v>
      </c>
      <c r="G236" s="18">
        <f>IFERROR(VLOOKUP(A236,[1]Monitoramento_Base_somente_Said!$A:$J,10,FALSE),0)</f>
        <v>6822657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338104</v>
      </c>
      <c r="C237" s="18">
        <f>IFERROR(VLOOKUP(A237,[1]Monitoramento_Base_somente_Said!$A:$J,6,FALSE),0)</f>
        <v>52860578</v>
      </c>
      <c r="D237" s="18">
        <f>IFERROR(VLOOKUP(A237,[1]Monitoramento_Base_somente_Said!$A:$J,7,FALSE),0)</f>
        <v>535875</v>
      </c>
      <c r="E237" s="18">
        <f>IFERROR(VLOOKUP(A237,[1]Monitoramento_Base_somente_Said!$A:$J,8,FALSE),0)</f>
        <v>55249909</v>
      </c>
      <c r="F237" s="18">
        <f>IFERROR(VLOOKUP(A237,[1]Monitoramento_Base_somente_Said!$A:$J,9,FALSE),0)</f>
        <v>333633</v>
      </c>
      <c r="G237" s="18">
        <f>IFERROR(VLOOKUP(A237,[1]Monitoramento_Base_somente_Said!$A:$J,10,FALSE),0)</f>
        <v>43701537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0</v>
      </c>
      <c r="C238" s="18">
        <f>IFERROR(VLOOKUP(A238,[1]Monitoramento_Base_somente_Said!$A:$J,6,FALSE),0)</f>
        <v>934133452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1001455320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807869989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Não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0</v>
      </c>
      <c r="C239" s="18">
        <f>IFERROR(VLOOKUP(A239,[1]Monitoramento_Base_somente_Said!$A:$J,6,FALSE),0)</f>
        <v>19508412</v>
      </c>
      <c r="D239" s="18">
        <f>IFERROR(VLOOKUP(A239,[1]Monitoramento_Base_somente_Said!$A:$J,7,FALSE),0)</f>
        <v>61</v>
      </c>
      <c r="E239" s="18">
        <f>IFERROR(VLOOKUP(A239,[1]Monitoramento_Base_somente_Said!$A:$J,8,FALSE),0)</f>
        <v>21724980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17871768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Não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1676080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1795800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1436640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25140976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26936760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21577512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1334864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1428833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1142731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243301</v>
      </c>
      <c r="C244" s="18">
        <f>IFERROR(VLOOKUP(A244,[1]Monitoramento_Base_somente_Said!$A:$J,6,FALSE),0)</f>
        <v>55791136</v>
      </c>
      <c r="D244" s="18">
        <f>IFERROR(VLOOKUP(A244,[1]Monitoramento_Base_somente_Said!$A:$J,7,FALSE),0)</f>
        <v>541552</v>
      </c>
      <c r="E244" s="18">
        <f>IFERROR(VLOOKUP(A244,[1]Monitoramento_Base_somente_Said!$A:$J,8,FALSE),0)</f>
        <v>52729353</v>
      </c>
      <c r="F244" s="18">
        <f>IFERROR(VLOOKUP(A244,[1]Monitoramento_Base_somente_Said!$A:$J,9,FALSE),0)</f>
        <v>9949</v>
      </c>
      <c r="G244" s="18">
        <f>IFERROR(VLOOKUP(A244,[1]Monitoramento_Base_somente_Said!$A:$J,10,FALSE),0)</f>
        <v>34178892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4800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42428</v>
      </c>
      <c r="C246" s="18">
        <f>IFERROR(VLOOKUP(A246,[1]Monitoramento_Base_somente_Said!$A:$J,6,FALSE),0)</f>
        <v>39745466</v>
      </c>
      <c r="D246" s="18">
        <f>IFERROR(VLOOKUP(A246,[1]Monitoramento_Base_somente_Said!$A:$J,7,FALSE),0)</f>
        <v>12629</v>
      </c>
      <c r="E246" s="18">
        <f>IFERROR(VLOOKUP(A246,[1]Monitoramento_Base_somente_Said!$A:$J,8,FALSE),0)</f>
        <v>41804281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33167938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Sim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8152176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0</v>
      </c>
      <c r="C248" s="18">
        <f>IFERROR(VLOOKUP(A248,[1]Monitoramento_Base_somente_Said!$A:$J,6,FALSE),0)</f>
        <v>23037946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29607812</v>
      </c>
      <c r="F248" s="18">
        <f>IFERROR(VLOOKUP(A248,[1]Monitoramento_Base_somente_Said!$A:$J,9,FALSE),0)</f>
        <v>172618</v>
      </c>
      <c r="G248" s="18">
        <f>IFERROR(VLOOKUP(A248,[1]Monitoramento_Base_somente_Said!$A:$J,10,FALSE),0)</f>
        <v>27706331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Não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54878</v>
      </c>
      <c r="C249" s="18">
        <f>IFERROR(VLOOKUP(A249,[1]Monitoramento_Base_somente_Said!$A:$J,6,FALSE),0)</f>
        <v>6935203</v>
      </c>
      <c r="D249" s="18">
        <f>IFERROR(VLOOKUP(A249,[1]Monitoramento_Base_somente_Said!$A:$J,7,FALSE),0)</f>
        <v>12512</v>
      </c>
      <c r="E249" s="18">
        <f>IFERROR(VLOOKUP(A249,[1]Monitoramento_Base_somente_Said!$A:$J,8,FALSE),0)</f>
        <v>6395653</v>
      </c>
      <c r="F249" s="18">
        <f>IFERROR(VLOOKUP(A249,[1]Monitoramento_Base_somente_Said!$A:$J,9,FALSE),0)</f>
        <v>5013</v>
      </c>
      <c r="G249" s="18">
        <f>IFERROR(VLOOKUP(A249,[1]Monitoramento_Base_somente_Said!$A:$J,10,FALSE),0)</f>
        <v>4656655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86718</v>
      </c>
      <c r="C250" s="18">
        <f>IFERROR(VLOOKUP(A250,[1]Monitoramento_Base_somente_Said!$A:$J,6,FALSE),0)</f>
        <v>12777549</v>
      </c>
      <c r="D250" s="18">
        <f>IFERROR(VLOOKUP(A250,[1]Monitoramento_Base_somente_Said!$A:$J,7,FALSE),0)</f>
        <v>10500</v>
      </c>
      <c r="E250" s="18">
        <f>IFERROR(VLOOKUP(A250,[1]Monitoramento_Base_somente_Said!$A:$J,8,FALSE),0)</f>
        <v>14034550</v>
      </c>
      <c r="F250" s="18">
        <f>IFERROR(VLOOKUP(A250,[1]Monitoramento_Base_somente_Said!$A:$J,9,FALSE),0)</f>
        <v>84007</v>
      </c>
      <c r="G250" s="18">
        <f>IFERROR(VLOOKUP(A250,[1]Monitoramento_Base_somente_Said!$A:$J,10,FALSE),0)</f>
        <v>11100601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12939</v>
      </c>
      <c r="C251" s="18">
        <f>IFERROR(VLOOKUP(A251,[1]Monitoramento_Base_somente_Said!$A:$J,6,FALSE),0)</f>
        <v>5874058</v>
      </c>
      <c r="D251" s="18">
        <f>IFERROR(VLOOKUP(A251,[1]Monitoramento_Base_somente_Said!$A:$J,7,FALSE),0)</f>
        <v>43062</v>
      </c>
      <c r="E251" s="18">
        <f>IFERROR(VLOOKUP(A251,[1]Monitoramento_Base_somente_Said!$A:$J,8,FALSE),0)</f>
        <v>5556559</v>
      </c>
      <c r="F251" s="18">
        <f>IFERROR(VLOOKUP(A251,[1]Monitoramento_Base_somente_Said!$A:$J,9,FALSE),0)</f>
        <v>1149</v>
      </c>
      <c r="G251" s="18">
        <f>IFERROR(VLOOKUP(A251,[1]Monitoramento_Base_somente_Said!$A:$J,10,FALSE),0)</f>
        <v>3765682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98784</v>
      </c>
      <c r="C253" s="18">
        <f>IFERROR(VLOOKUP(A253,[1]Monitoramento_Base_somente_Said!$A:$J,6,FALSE),0)</f>
        <v>7582230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6365251</v>
      </c>
      <c r="F253" s="18">
        <f>IFERROR(VLOOKUP(A253,[1]Monitoramento_Base_somente_Said!$A:$J,9,FALSE),0)</f>
        <v>12644</v>
      </c>
      <c r="G253" s="18">
        <f>IFERROR(VLOOKUP(A253,[1]Monitoramento_Base_somente_Said!$A:$J,10,FALSE),0)</f>
        <v>5129280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63518308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68863918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55184976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6322</v>
      </c>
      <c r="C255" s="18">
        <f>IFERROR(VLOOKUP(A255,[1]Monitoramento_Base_somente_Said!$A:$J,6,FALSE),0)</f>
        <v>10144761</v>
      </c>
      <c r="D255" s="18">
        <f>IFERROR(VLOOKUP(A255,[1]Monitoramento_Base_somente_Said!$A:$J,7,FALSE),0)</f>
        <v>10860</v>
      </c>
      <c r="E255" s="18">
        <f>IFERROR(VLOOKUP(A255,[1]Monitoramento_Base_somente_Said!$A:$J,8,FALSE),0)</f>
        <v>12182283</v>
      </c>
      <c r="F255" s="18">
        <f>IFERROR(VLOOKUP(A255,[1]Monitoramento_Base_somente_Said!$A:$J,9,FALSE),0)</f>
        <v>587</v>
      </c>
      <c r="G255" s="18">
        <f>IFERROR(VLOOKUP(A255,[1]Monitoramento_Base_somente_Said!$A:$J,10,FALSE),0)</f>
        <v>10618065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13254456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762454</v>
      </c>
      <c r="C257" s="18">
        <f>IFERROR(VLOOKUP(A257,[1]Monitoramento_Base_somente_Said!$A:$J,6,FALSE),0)</f>
        <v>79320503</v>
      </c>
      <c r="D257" s="18">
        <f>IFERROR(VLOOKUP(A257,[1]Monitoramento_Base_somente_Said!$A:$J,7,FALSE),0)</f>
        <v>904620</v>
      </c>
      <c r="E257" s="18">
        <f>IFERROR(VLOOKUP(A257,[1]Monitoramento_Base_somente_Said!$A:$J,8,FALSE),0)</f>
        <v>87688198</v>
      </c>
      <c r="F257" s="18">
        <f>IFERROR(VLOOKUP(A257,[1]Monitoramento_Base_somente_Said!$A:$J,9,FALSE),0)</f>
        <v>750487</v>
      </c>
      <c r="G257" s="18">
        <f>IFERROR(VLOOKUP(A257,[1]Monitoramento_Base_somente_Said!$A:$J,10,FALSE),0)</f>
        <v>73558625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4601112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9323730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7458984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57275</v>
      </c>
      <c r="C261" s="18">
        <f>IFERROR(VLOOKUP(A261,[1]Monitoramento_Base_somente_Said!$A:$J,6,FALSE),0)</f>
        <v>14468853</v>
      </c>
      <c r="D261" s="18">
        <f>IFERROR(VLOOKUP(A261,[1]Monitoramento_Base_somente_Said!$A:$J,7,FALSE),0)</f>
        <v>162853</v>
      </c>
      <c r="E261" s="18">
        <f>IFERROR(VLOOKUP(A261,[1]Monitoramento_Base_somente_Said!$A:$J,8,FALSE),0)</f>
        <v>21045356</v>
      </c>
      <c r="F261" s="18">
        <f>IFERROR(VLOOKUP(A261,[1]Monitoramento_Base_somente_Said!$A:$J,9,FALSE),0)</f>
        <v>141430</v>
      </c>
      <c r="G261" s="18">
        <f>IFERROR(VLOOKUP(A261,[1]Monitoramento_Base_somente_Said!$A:$J,10,FALSE),0)</f>
        <v>30978553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Sim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1021429</v>
      </c>
      <c r="P262" s="18">
        <f>IFERROR(VLOOKUP(A262,[3]Sheet1!$A:$G,6,FALSE),0)</f>
        <v>0</v>
      </c>
      <c r="Q262" s="18">
        <f>IFERROR(VLOOKUP(A262,[3]Sheet1!$A:$G,7,FALSE),0)</f>
        <v>1228340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164861</v>
      </c>
      <c r="C263" s="18">
        <f>IFERROR(VLOOKUP(A263,[1]Monitoramento_Base_somente_Said!$A:$J,6,FALSE),0)</f>
        <v>26960848</v>
      </c>
      <c r="D263" s="18">
        <f>IFERROR(VLOOKUP(A263,[1]Monitoramento_Base_somente_Said!$A:$J,7,FALSE),0)</f>
        <v>327484</v>
      </c>
      <c r="E263" s="18">
        <f>IFERROR(VLOOKUP(A263,[1]Monitoramento_Base_somente_Said!$A:$J,8,FALSE),0)</f>
        <v>31142235</v>
      </c>
      <c r="F263" s="18">
        <f>IFERROR(VLOOKUP(A263,[1]Monitoramento_Base_somente_Said!$A:$J,9,FALSE),0)</f>
        <v>189182</v>
      </c>
      <c r="G263" s="18">
        <f>IFERROR(VLOOKUP(A263,[1]Monitoramento_Base_somente_Said!$A:$J,10,FALSE),0)</f>
        <v>29942642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6151236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6774123</v>
      </c>
      <c r="F264" s="18">
        <f>IFERROR(VLOOKUP(A264,[1]Monitoramento_Base_somente_Said!$A:$J,9,FALSE),0)</f>
        <v>2115</v>
      </c>
      <c r="G264" s="18">
        <f>IFERROR(VLOOKUP(A264,[1]Monitoramento_Base_somente_Said!$A:$J,10,FALSE),0)</f>
        <v>8396888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Sim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24003</v>
      </c>
      <c r="C265" s="18">
        <f>IFERROR(VLOOKUP(A265,[1]Monitoramento_Base_somente_Said!$A:$J,6,FALSE),0)</f>
        <v>51521506</v>
      </c>
      <c r="D265" s="18">
        <f>IFERROR(VLOOKUP(A265,[1]Monitoramento_Base_somente_Said!$A:$J,7,FALSE),0)</f>
        <v>9186</v>
      </c>
      <c r="E265" s="18">
        <f>IFERROR(VLOOKUP(A265,[1]Monitoramento_Base_somente_Said!$A:$J,8,FALSE),0)</f>
        <v>59256708</v>
      </c>
      <c r="F265" s="18">
        <f>IFERROR(VLOOKUP(A265,[1]Monitoramento_Base_somente_Said!$A:$J,9,FALSE),0)</f>
        <v>52006</v>
      </c>
      <c r="G265" s="18">
        <f>IFERROR(VLOOKUP(A265,[1]Monitoramento_Base_somente_Said!$A:$J,10,FALSE),0)</f>
        <v>50625865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10560480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11314800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9051840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35174082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38066902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30874188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0</v>
      </c>
      <c r="C268" s="18">
        <f>IFERROR(VLOOKUP(A268,[1]Monitoramento_Base_somente_Said!$A:$J,6,FALSE),0)</f>
        <v>13109432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14045820</v>
      </c>
      <c r="F268" s="18">
        <f>IFERROR(VLOOKUP(A268,[1]Monitoramento_Base_somente_Said!$A:$J,9,FALSE),0)</f>
        <v>122435</v>
      </c>
      <c r="G268" s="18">
        <f>IFERROR(VLOOKUP(A268,[1]Monitoramento_Base_somente_Said!$A:$J,10,FALSE),0)</f>
        <v>15437106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11730</v>
      </c>
      <c r="C269" s="18">
        <f>IFERROR(VLOOKUP(A269,[1]Monitoramento_Base_somente_Said!$A:$J,6,FALSE),0)</f>
        <v>31616391</v>
      </c>
      <c r="D269" s="18">
        <f>IFERROR(VLOOKUP(A269,[1]Monitoramento_Base_somente_Said!$A:$J,7,FALSE),0)</f>
        <v>19023</v>
      </c>
      <c r="E269" s="18">
        <f>IFERROR(VLOOKUP(A269,[1]Monitoramento_Base_somente_Said!$A:$J,8,FALSE),0)</f>
        <v>33567935</v>
      </c>
      <c r="F269" s="18">
        <f>IFERROR(VLOOKUP(A269,[1]Monitoramento_Base_somente_Said!$A:$J,9,FALSE),0)</f>
        <v>18410</v>
      </c>
      <c r="G269" s="18">
        <f>IFERROR(VLOOKUP(A269,[1]Monitoramento_Base_somente_Said!$A:$J,10,FALSE),0)</f>
        <v>28062169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423089</v>
      </c>
      <c r="C270" s="18">
        <f>IFERROR(VLOOKUP(A270,[1]Monitoramento_Base_somente_Said!$A:$J,6,FALSE),0)</f>
        <v>113588290</v>
      </c>
      <c r="D270" s="18">
        <f>IFERROR(VLOOKUP(A270,[1]Monitoramento_Base_somente_Said!$A:$J,7,FALSE),0)</f>
        <v>210236</v>
      </c>
      <c r="E270" s="18">
        <f>IFERROR(VLOOKUP(A270,[1]Monitoramento_Base_somente_Said!$A:$J,8,FALSE),0)</f>
        <v>119970315</v>
      </c>
      <c r="F270" s="18">
        <f>IFERROR(VLOOKUP(A270,[1]Monitoramento_Base_somente_Said!$A:$J,9,FALSE),0)</f>
        <v>156921</v>
      </c>
      <c r="G270" s="18">
        <f>IFERROR(VLOOKUP(A270,[1]Monitoramento_Base_somente_Said!$A:$J,10,FALSE),0)</f>
        <v>93889437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17481696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34228460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36673350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29338680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21630</v>
      </c>
      <c r="C273" s="18">
        <f>IFERROR(VLOOKUP(A273,[1]Monitoramento_Base_somente_Said!$A:$J,6,FALSE),0)</f>
        <v>11703734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11913990</v>
      </c>
      <c r="F273" s="18">
        <f>IFERROR(VLOOKUP(A273,[1]Monitoramento_Base_somente_Said!$A:$J,9,FALSE),0)</f>
        <v>36020</v>
      </c>
      <c r="G273" s="18">
        <f>IFERROR(VLOOKUP(A273,[1]Monitoramento_Base_somente_Said!$A:$J,10,FALSE),0)</f>
        <v>8918852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Sim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633360</v>
      </c>
      <c r="C274" s="18">
        <f>IFERROR(VLOOKUP(A274,[1]Monitoramento_Base_somente_Said!$A:$J,6,FALSE),0)</f>
        <v>34928434</v>
      </c>
      <c r="D274" s="18">
        <f>IFERROR(VLOOKUP(A274,[1]Monitoramento_Base_somente_Said!$A:$J,7,FALSE),0)</f>
        <v>707224</v>
      </c>
      <c r="E274" s="18">
        <f>IFERROR(VLOOKUP(A274,[1]Monitoramento_Base_somente_Said!$A:$J,8,FALSE),0)</f>
        <v>35255923</v>
      </c>
      <c r="F274" s="18">
        <f>IFERROR(VLOOKUP(A274,[1]Monitoramento_Base_somente_Said!$A:$J,9,FALSE),0)</f>
        <v>419566</v>
      </c>
      <c r="G274" s="18">
        <f>IFERROR(VLOOKUP(A274,[1]Monitoramento_Base_somente_Said!$A:$J,10,FALSE),0)</f>
        <v>24787173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27415152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1016932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1089570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871656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124363</v>
      </c>
      <c r="C277" s="18">
        <f>IFERROR(VLOOKUP(A277,[1]Monitoramento_Base_somente_Said!$A:$J,6,FALSE),0)</f>
        <v>68613080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75534689</v>
      </c>
      <c r="F277" s="18">
        <f>IFERROR(VLOOKUP(A277,[1]Monitoramento_Base_somente_Said!$A:$J,9,FALSE),0)</f>
        <v>49820</v>
      </c>
      <c r="G277" s="18">
        <f>IFERROR(VLOOKUP(A277,[1]Monitoramento_Base_somente_Said!$A:$J,10,FALSE),0)</f>
        <v>60452135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Sim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Sim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6280</v>
      </c>
      <c r="C278" s="18">
        <f>IFERROR(VLOOKUP(A278,[1]Monitoramento_Base_somente_Said!$A:$J,6,FALSE),0)</f>
        <v>5567062</v>
      </c>
      <c r="D278" s="18">
        <f>IFERROR(VLOOKUP(A278,[1]Monitoramento_Base_somente_Said!$A:$J,7,FALSE),0)</f>
        <v>114770</v>
      </c>
      <c r="E278" s="18">
        <f>IFERROR(VLOOKUP(A278,[1]Monitoramento_Base_somente_Said!$A:$J,8,FALSE),0)</f>
        <v>11945706</v>
      </c>
      <c r="F278" s="18">
        <f>IFERROR(VLOOKUP(A278,[1]Monitoramento_Base_somente_Said!$A:$J,9,FALSE),0)</f>
        <v>3000</v>
      </c>
      <c r="G278" s="18">
        <f>IFERROR(VLOOKUP(A278,[1]Monitoramento_Base_somente_Said!$A:$J,10,FALSE),0)</f>
        <v>10900626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633751</v>
      </c>
      <c r="C281" s="18">
        <f>IFERROR(VLOOKUP(A281,[1]Monitoramento_Base_somente_Said!$A:$J,6,FALSE),0)</f>
        <v>58478638</v>
      </c>
      <c r="D281" s="18">
        <f>IFERROR(VLOOKUP(A281,[1]Monitoramento_Base_somente_Said!$A:$J,7,FALSE),0)</f>
        <v>390888</v>
      </c>
      <c r="E281" s="18">
        <f>IFERROR(VLOOKUP(A281,[1]Monitoramento_Base_somente_Said!$A:$J,8,FALSE),0)</f>
        <v>55543087</v>
      </c>
      <c r="F281" s="18">
        <f>IFERROR(VLOOKUP(A281,[1]Monitoramento_Base_somente_Said!$A:$J,9,FALSE),0)</f>
        <v>342738</v>
      </c>
      <c r="G281" s="18">
        <f>IFERROR(VLOOKUP(A281,[1]Monitoramento_Base_somente_Said!$A:$J,10,FALSE),0)</f>
        <v>38582434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866755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1740311</v>
      </c>
      <c r="R282" s="18">
        <f>IFERROR(VLOOKUP(A282,[3]Sheet1!$A:$H,8,FALSE),0)</f>
        <v>0</v>
      </c>
      <c r="S282" s="18">
        <f>IFERROR(VLOOKUP(A282,[3]Sheet1!$A:$I,9,FALSE),0)</f>
        <v>14798803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11214168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185979</v>
      </c>
      <c r="C284" s="18">
        <f>IFERROR(VLOOKUP(A284,[1]Monitoramento_Base_somente_Said!$A:$J,6,FALSE),0)</f>
        <v>29970871</v>
      </c>
      <c r="D284" s="18">
        <f>IFERROR(VLOOKUP(A284,[1]Monitoramento_Base_somente_Said!$A:$J,7,FALSE),0)</f>
        <v>40450</v>
      </c>
      <c r="E284" s="18">
        <f>IFERROR(VLOOKUP(A284,[1]Monitoramento_Base_somente_Said!$A:$J,8,FALSE),0)</f>
        <v>32244523</v>
      </c>
      <c r="F284" s="18">
        <f>IFERROR(VLOOKUP(A284,[1]Monitoramento_Base_somente_Said!$A:$J,9,FALSE),0)</f>
        <v>19396</v>
      </c>
      <c r="G284" s="18">
        <f>IFERROR(VLOOKUP(A284,[1]Monitoramento_Base_somente_Said!$A:$J,10,FALSE),0)</f>
        <v>26040298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247758</v>
      </c>
      <c r="C285" s="18">
        <f>IFERROR(VLOOKUP(A285,[1]Monitoramento_Base_somente_Said!$A:$J,6,FALSE),0)</f>
        <v>19267028</v>
      </c>
      <c r="D285" s="18">
        <f>IFERROR(VLOOKUP(A285,[1]Monitoramento_Base_somente_Said!$A:$J,7,FALSE),0)</f>
        <v>347380</v>
      </c>
      <c r="E285" s="18">
        <f>IFERROR(VLOOKUP(A285,[1]Monitoramento_Base_somente_Said!$A:$J,8,FALSE),0)</f>
        <v>21921839</v>
      </c>
      <c r="F285" s="18">
        <f>IFERROR(VLOOKUP(A285,[1]Monitoramento_Base_somente_Said!$A:$J,9,FALSE),0)</f>
        <v>182185</v>
      </c>
      <c r="G285" s="18">
        <f>IFERROR(VLOOKUP(A285,[1]Monitoramento_Base_somente_Said!$A:$J,10,FALSE),0)</f>
        <v>16370068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1992</v>
      </c>
      <c r="C286" s="18">
        <f>IFERROR(VLOOKUP(A286,[1]Monitoramento_Base_somente_Said!$A:$J,6,FALSE),0)</f>
        <v>1087119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1346444</v>
      </c>
      <c r="F286" s="18">
        <f>IFERROR(VLOOKUP(A286,[1]Monitoramento_Base_somente_Said!$A:$J,9,FALSE),0)</f>
        <v>810</v>
      </c>
      <c r="G286" s="18">
        <f>IFERROR(VLOOKUP(A286,[1]Monitoramento_Base_somente_Said!$A:$J,10,FALSE),0)</f>
        <v>1292070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Sim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105385824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11648</v>
      </c>
      <c r="C288" s="18">
        <f>IFERROR(VLOOKUP(A288,[1]Monitoramento_Base_somente_Said!$A:$J,6,FALSE),0)</f>
        <v>34962898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39181890</v>
      </c>
      <c r="F288" s="18">
        <f>IFERROR(VLOOKUP(A288,[1]Monitoramento_Base_somente_Said!$A:$J,9,FALSE),0)</f>
        <v>16066</v>
      </c>
      <c r="G288" s="18">
        <f>IFERROR(VLOOKUP(A288,[1]Monitoramento_Base_somente_Said!$A:$J,10,FALSE),0)</f>
        <v>32413306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Sim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158320</v>
      </c>
      <c r="C289" s="18">
        <f>IFERROR(VLOOKUP(A289,[1]Monitoramento_Base_somente_Said!$A:$J,6,FALSE),0)</f>
        <v>62126114</v>
      </c>
      <c r="D289" s="18">
        <f>IFERROR(VLOOKUP(A289,[1]Monitoramento_Base_somente_Said!$A:$J,7,FALSE),0)</f>
        <v>400</v>
      </c>
      <c r="E289" s="18">
        <f>IFERROR(VLOOKUP(A289,[1]Monitoramento_Base_somente_Said!$A:$J,8,FALSE),0)</f>
        <v>65874969</v>
      </c>
      <c r="F289" s="18">
        <f>IFERROR(VLOOKUP(A289,[1]Monitoramento_Base_somente_Said!$A:$J,9,FALSE),0)</f>
        <v>179898</v>
      </c>
      <c r="G289" s="18">
        <f>IFERROR(VLOOKUP(A289,[1]Monitoramento_Base_somente_Said!$A:$J,10,FALSE),0)</f>
        <v>55971510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0</v>
      </c>
      <c r="C290" s="18">
        <f>IFERROR(VLOOKUP(A290,[1]Monitoramento_Base_somente_Said!$A:$J,6,FALSE),0)</f>
        <v>969744906</v>
      </c>
      <c r="D290" s="18">
        <f>IFERROR(VLOOKUP(A290,[1]Monitoramento_Base_somente_Said!$A:$J,7,FALSE),0)</f>
        <v>53000</v>
      </c>
      <c r="E290" s="18">
        <f>IFERROR(VLOOKUP(A290,[1]Monitoramento_Base_somente_Said!$A:$J,8,FALSE),0)</f>
        <v>1037797515</v>
      </c>
      <c r="F290" s="18">
        <f>IFERROR(VLOOKUP(A290,[1]Monitoramento_Base_somente_Said!$A:$J,9,FALSE),0)</f>
        <v>21490</v>
      </c>
      <c r="G290" s="18">
        <f>IFERROR(VLOOKUP(A290,[1]Monitoramento_Base_somente_Said!$A:$J,10,FALSE),0)</f>
        <v>833864115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Não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161175</v>
      </c>
      <c r="C291" s="18">
        <f>IFERROR(VLOOKUP(A291,[1]Monitoramento_Base_somente_Said!$A:$J,6,FALSE),0)</f>
        <v>134116170</v>
      </c>
      <c r="D291" s="18">
        <f>IFERROR(VLOOKUP(A291,[1]Monitoramento_Base_somente_Said!$A:$J,7,FALSE),0)</f>
        <v>83951</v>
      </c>
      <c r="E291" s="18">
        <f>IFERROR(VLOOKUP(A291,[1]Monitoramento_Base_somente_Said!$A:$J,8,FALSE),0)</f>
        <v>145609006</v>
      </c>
      <c r="F291" s="18">
        <f>IFERROR(VLOOKUP(A291,[1]Monitoramento_Base_somente_Said!$A:$J,9,FALSE),0)</f>
        <v>137280</v>
      </c>
      <c r="G291" s="18">
        <f>IFERROR(VLOOKUP(A291,[1]Monitoramento_Base_somente_Said!$A:$J,10,FALSE),0)</f>
        <v>115014665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204672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36550</v>
      </c>
      <c r="C293" s="18">
        <f>IFERROR(VLOOKUP(A293,[1]Monitoramento_Base_somente_Said!$A:$J,6,FALSE),0)</f>
        <v>39298504</v>
      </c>
      <c r="D293" s="18">
        <f>IFERROR(VLOOKUP(A293,[1]Monitoramento_Base_somente_Said!$A:$J,7,FALSE),0)</f>
        <v>75825</v>
      </c>
      <c r="E293" s="18">
        <f>IFERROR(VLOOKUP(A293,[1]Monitoramento_Base_somente_Said!$A:$J,8,FALSE),0)</f>
        <v>42271052</v>
      </c>
      <c r="F293" s="18">
        <f>IFERROR(VLOOKUP(A293,[1]Monitoramento_Base_somente_Said!$A:$J,9,FALSE),0)</f>
        <v>41549</v>
      </c>
      <c r="G293" s="18">
        <f>IFERROR(VLOOKUP(A293,[1]Monitoramento_Base_somente_Said!$A:$J,10,FALSE),0)</f>
        <v>31406464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4936295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6389960</v>
      </c>
      <c r="F294" s="18">
        <f>IFERROR(VLOOKUP(A294,[1]Monitoramento_Base_somente_Said!$A:$J,9,FALSE),0)</f>
        <v>123541</v>
      </c>
      <c r="G294" s="18">
        <f>IFERROR(VLOOKUP(A294,[1]Monitoramento_Base_somente_Said!$A:$J,10,FALSE),0)</f>
        <v>3849404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Sim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70679</v>
      </c>
      <c r="C295" s="18">
        <f>IFERROR(VLOOKUP(A295,[1]Monitoramento_Base_somente_Said!$A:$J,6,FALSE),0)</f>
        <v>59395882</v>
      </c>
      <c r="D295" s="18">
        <f>IFERROR(VLOOKUP(A295,[1]Monitoramento_Base_somente_Said!$A:$J,7,FALSE),0)</f>
        <v>4878</v>
      </c>
      <c r="E295" s="18">
        <f>IFERROR(VLOOKUP(A295,[1]Monitoramento_Base_somente_Said!$A:$J,8,FALSE),0)</f>
        <v>63011691</v>
      </c>
      <c r="F295" s="18">
        <f>IFERROR(VLOOKUP(A295,[1]Monitoramento_Base_somente_Said!$A:$J,9,FALSE),0)</f>
        <v>57793</v>
      </c>
      <c r="G295" s="18">
        <f>IFERROR(VLOOKUP(A295,[1]Monitoramento_Base_somente_Said!$A:$J,10,FALSE),0)</f>
        <v>50255518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70185332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75198570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60158856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64108912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69267530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56185264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0</v>
      </c>
      <c r="C299" s="18">
        <f>IFERROR(VLOOKUP(A299,[1]Monitoramento_Base_somente_Said!$A:$J,6,FALSE),0)</f>
        <v>31067904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33285180</v>
      </c>
      <c r="F299" s="18">
        <f>IFERROR(VLOOKUP(A299,[1]Monitoramento_Base_somente_Said!$A:$J,9,FALSE),0)</f>
        <v>57218</v>
      </c>
      <c r="G299" s="18">
        <f>IFERROR(VLOOKUP(A299,[1]Monitoramento_Base_somente_Said!$A:$J,10,FALSE),0)</f>
        <v>26839213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Não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Sim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15227</v>
      </c>
      <c r="C300" s="18">
        <f>IFERROR(VLOOKUP(A300,[1]Monitoramento_Base_somente_Said!$A:$J,6,FALSE),0)</f>
        <v>22706155</v>
      </c>
      <c r="D300" s="18">
        <f>IFERROR(VLOOKUP(A300,[1]Monitoramento_Base_somente_Said!$A:$J,7,FALSE),0)</f>
        <v>33113</v>
      </c>
      <c r="E300" s="18">
        <f>IFERROR(VLOOKUP(A300,[1]Monitoramento_Base_somente_Said!$A:$J,8,FALSE),0)</f>
        <v>24405537</v>
      </c>
      <c r="F300" s="18">
        <f>IFERROR(VLOOKUP(A300,[1]Monitoramento_Base_somente_Said!$A:$J,9,FALSE),0)</f>
        <v>38716</v>
      </c>
      <c r="G300" s="18">
        <f>IFERROR(VLOOKUP(A300,[1]Monitoramento_Base_somente_Said!$A:$J,10,FALSE),0)</f>
        <v>20668465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190400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204000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197310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12999448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13927980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11142384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38247120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2201183</v>
      </c>
      <c r="P303" s="18">
        <f>IFERROR(VLOOKUP(A303,[3]Sheet1!$A:$G,6,FALSE),0)</f>
        <v>0</v>
      </c>
      <c r="Q303" s="18">
        <f>IFERROR(VLOOKUP(A303,[3]Sheet1!$A:$G,7,FALSE),0)</f>
        <v>2520354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64668</v>
      </c>
      <c r="C304" s="18">
        <f>IFERROR(VLOOKUP(A304,[1]Monitoramento_Base_somente_Said!$A:$J,6,FALSE),0)</f>
        <v>8496231</v>
      </c>
      <c r="D304" s="18">
        <f>IFERROR(VLOOKUP(A304,[1]Monitoramento_Base_somente_Said!$A:$J,7,FALSE),0)</f>
        <v>137276</v>
      </c>
      <c r="E304" s="18">
        <f>IFERROR(VLOOKUP(A304,[1]Monitoramento_Base_somente_Said!$A:$J,8,FALSE),0)</f>
        <v>10816032</v>
      </c>
      <c r="F304" s="18">
        <f>IFERROR(VLOOKUP(A304,[1]Monitoramento_Base_somente_Said!$A:$J,9,FALSE),0)</f>
        <v>87096</v>
      </c>
      <c r="G304" s="18">
        <f>IFERROR(VLOOKUP(A304,[1]Monitoramento_Base_somente_Said!$A:$J,10,FALSE),0)</f>
        <v>10864305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98963088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106031880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84839934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9719584</v>
      </c>
      <c r="D306" s="18">
        <f>IFERROR(VLOOKUP(A306,[1]Monitoramento_Base_somente_Said!$A:$J,7,FALSE),0)</f>
        <v>160</v>
      </c>
      <c r="E306" s="18">
        <f>IFERROR(VLOOKUP(A306,[1]Monitoramento_Base_somente_Said!$A:$J,8,FALSE),0)</f>
        <v>11482082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11394530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151224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17519153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20690360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17310981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46050</v>
      </c>
      <c r="C309" s="18">
        <f>IFERROR(VLOOKUP(A309,[1]Monitoramento_Base_somente_Said!$A:$J,6,FALSE),0)</f>
        <v>81202900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87596500</v>
      </c>
      <c r="F309" s="18">
        <f>IFERROR(VLOOKUP(A309,[1]Monitoramento_Base_somente_Said!$A:$J,9,FALSE),0)</f>
        <v>20500</v>
      </c>
      <c r="G309" s="18">
        <f>IFERROR(VLOOKUP(A309,[1]Monitoramento_Base_somente_Said!$A:$J,10,FALSE),0)</f>
        <v>70257200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Sim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Sim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5822304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6185790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4948632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30000</v>
      </c>
      <c r="C311" s="18">
        <f>IFERROR(VLOOKUP(A311,[1]Monitoramento_Base_somente_Said!$A:$J,6,FALSE),0)</f>
        <v>10952379</v>
      </c>
      <c r="D311" s="18">
        <f>IFERROR(VLOOKUP(A311,[1]Monitoramento_Base_somente_Said!$A:$J,7,FALSE),0)</f>
        <v>1586</v>
      </c>
      <c r="E311" s="18">
        <f>IFERROR(VLOOKUP(A311,[1]Monitoramento_Base_somente_Said!$A:$J,8,FALSE),0)</f>
        <v>12756328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10853897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37290096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21937468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23504430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18803544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22251</v>
      </c>
      <c r="C314" s="18">
        <f>IFERROR(VLOOKUP(A314,[1]Monitoramento_Base_somente_Said!$A:$J,6,FALSE),0)</f>
        <v>6099827</v>
      </c>
      <c r="D314" s="18">
        <f>IFERROR(VLOOKUP(A314,[1]Monitoramento_Base_somente_Said!$A:$J,7,FALSE),0)</f>
        <v>98581</v>
      </c>
      <c r="E314" s="18">
        <f>IFERROR(VLOOKUP(A314,[1]Monitoramento_Base_somente_Said!$A:$J,8,FALSE),0)</f>
        <v>6628225</v>
      </c>
      <c r="F314" s="18">
        <f>IFERROR(VLOOKUP(A314,[1]Monitoramento_Base_somente_Said!$A:$J,9,FALSE),0)</f>
        <v>15053</v>
      </c>
      <c r="G314" s="18">
        <f>IFERROR(VLOOKUP(A314,[1]Monitoramento_Base_somente_Said!$A:$J,10,FALSE),0)</f>
        <v>4860068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86758</v>
      </c>
      <c r="C315" s="18">
        <f>IFERROR(VLOOKUP(A315,[1]Monitoramento_Base_somente_Said!$A:$J,6,FALSE),0)</f>
        <v>10168547</v>
      </c>
      <c r="D315" s="18">
        <f>IFERROR(VLOOKUP(A315,[1]Monitoramento_Base_somente_Said!$A:$J,7,FALSE),0)</f>
        <v>16562</v>
      </c>
      <c r="E315" s="18">
        <f>IFERROR(VLOOKUP(A315,[1]Monitoramento_Base_somente_Said!$A:$J,8,FALSE),0)</f>
        <v>10728797</v>
      </c>
      <c r="F315" s="18">
        <f>IFERROR(VLOOKUP(A315,[1]Monitoramento_Base_somente_Said!$A:$J,9,FALSE),0)</f>
        <v>26685</v>
      </c>
      <c r="G315" s="18">
        <f>IFERROR(VLOOKUP(A315,[1]Monitoramento_Base_somente_Said!$A:$J,10,FALSE),0)</f>
        <v>10747651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0</v>
      </c>
      <c r="C316" s="18">
        <f>IFERROR(VLOOKUP(A316,[1]Monitoramento_Base_somente_Said!$A:$J,6,FALSE),0)</f>
        <v>32900715</v>
      </c>
      <c r="D316" s="18">
        <f>IFERROR(VLOOKUP(A316,[1]Monitoramento_Base_somente_Said!$A:$J,7,FALSE),0)</f>
        <v>42700</v>
      </c>
      <c r="E316" s="18">
        <f>IFERROR(VLOOKUP(A316,[1]Monitoramento_Base_somente_Said!$A:$J,8,FALSE),0)</f>
        <v>35685115</v>
      </c>
      <c r="F316" s="18">
        <f>IFERROR(VLOOKUP(A316,[1]Monitoramento_Base_somente_Said!$A:$J,9,FALSE),0)</f>
        <v>54558</v>
      </c>
      <c r="G316" s="18">
        <f>IFERROR(VLOOKUP(A316,[1]Monitoramento_Base_somente_Said!$A:$J,10,FALSE),0)</f>
        <v>28528870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Não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0</v>
      </c>
      <c r="C317" s="18">
        <f>IFERROR(VLOOKUP(A317,[1]Monitoramento_Base_somente_Said!$A:$J,6,FALSE),0)</f>
        <v>782940424</v>
      </c>
      <c r="D317" s="18">
        <f>IFERROR(VLOOKUP(A317,[1]Monitoramento_Base_somente_Said!$A:$J,7,FALSE),0)</f>
        <v>237350</v>
      </c>
      <c r="E317" s="18">
        <f>IFERROR(VLOOKUP(A317,[1]Monitoramento_Base_somente_Said!$A:$J,8,FALSE),0)</f>
        <v>842677528</v>
      </c>
      <c r="F317" s="18">
        <f>IFERROR(VLOOKUP(A317,[1]Monitoramento_Base_somente_Said!$A:$J,9,FALSE),0)</f>
        <v>57000</v>
      </c>
      <c r="G317" s="18">
        <f>IFERROR(VLOOKUP(A317,[1]Monitoramento_Base_somente_Said!$A:$J,10,FALSE),0)</f>
        <v>689743480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Não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2613932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2404547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1725413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754896</v>
      </c>
      <c r="C319" s="18">
        <f>IFERROR(VLOOKUP(A319,[1]Monitoramento_Base_somente_Said!$A:$J,6,FALSE),0)</f>
        <v>166808548</v>
      </c>
      <c r="D319" s="18">
        <f>IFERROR(VLOOKUP(A319,[1]Monitoramento_Base_somente_Said!$A:$J,7,FALSE),0)</f>
        <v>1615295</v>
      </c>
      <c r="E319" s="18">
        <f>IFERROR(VLOOKUP(A319,[1]Monitoramento_Base_somente_Said!$A:$J,8,FALSE),0)</f>
        <v>164240678</v>
      </c>
      <c r="F319" s="18">
        <f>IFERROR(VLOOKUP(A319,[1]Monitoramento_Base_somente_Said!$A:$J,9,FALSE),0)</f>
        <v>644352</v>
      </c>
      <c r="G319" s="18">
        <f>IFERROR(VLOOKUP(A319,[1]Monitoramento_Base_somente_Said!$A:$J,10,FALSE),0)</f>
        <v>110849761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36936</v>
      </c>
      <c r="C320" s="18">
        <f>IFERROR(VLOOKUP(A320,[1]Monitoramento_Base_somente_Said!$A:$J,6,FALSE),0)</f>
        <v>23174241</v>
      </c>
      <c r="D320" s="18">
        <f>IFERROR(VLOOKUP(A320,[1]Monitoramento_Base_somente_Said!$A:$J,7,FALSE),0)</f>
        <v>36003</v>
      </c>
      <c r="E320" s="18">
        <f>IFERROR(VLOOKUP(A320,[1]Monitoramento_Base_somente_Said!$A:$J,8,FALSE),0)</f>
        <v>23166958</v>
      </c>
      <c r="F320" s="18">
        <f>IFERROR(VLOOKUP(A320,[1]Monitoramento_Base_somente_Said!$A:$J,9,FALSE),0)</f>
        <v>22540</v>
      </c>
      <c r="G320" s="18">
        <f>IFERROR(VLOOKUP(A320,[1]Monitoramento_Base_somente_Said!$A:$J,10,FALSE),0)</f>
        <v>19536079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1258</v>
      </c>
      <c r="C321" s="18">
        <f>IFERROR(VLOOKUP(A321,[1]Monitoramento_Base_somente_Said!$A:$J,6,FALSE),0)</f>
        <v>5243509</v>
      </c>
      <c r="D321" s="18">
        <f>IFERROR(VLOOKUP(A321,[1]Monitoramento_Base_somente_Said!$A:$J,7,FALSE),0)</f>
        <v>3821</v>
      </c>
      <c r="E321" s="18">
        <f>IFERROR(VLOOKUP(A321,[1]Monitoramento_Base_somente_Said!$A:$J,8,FALSE),0)</f>
        <v>6536002</v>
      </c>
      <c r="F321" s="18">
        <f>IFERROR(VLOOKUP(A321,[1]Monitoramento_Base_somente_Said!$A:$J,9,FALSE),0)</f>
        <v>3327</v>
      </c>
      <c r="G321" s="18">
        <f>IFERROR(VLOOKUP(A321,[1]Monitoramento_Base_somente_Said!$A:$J,10,FALSE),0)</f>
        <v>4891986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0</v>
      </c>
      <c r="C322" s="18">
        <f>IFERROR(VLOOKUP(A322,[1]Monitoramento_Base_somente_Said!$A:$J,6,FALSE),0)</f>
        <v>24402323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26175496</v>
      </c>
      <c r="F322" s="18">
        <f>IFERROR(VLOOKUP(A322,[1]Monitoramento_Base_somente_Said!$A:$J,9,FALSE),0)</f>
        <v>565288</v>
      </c>
      <c r="G322" s="18">
        <f>IFERROR(VLOOKUP(A322,[1]Monitoramento_Base_somente_Said!$A:$J,10,FALSE),0)</f>
        <v>11942720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Não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31803</v>
      </c>
      <c r="C323" s="18">
        <f>IFERROR(VLOOKUP(A323,[1]Monitoramento_Base_somente_Said!$A:$J,6,FALSE),0)</f>
        <v>42792407</v>
      </c>
      <c r="D323" s="18">
        <f>IFERROR(VLOOKUP(A323,[1]Monitoramento_Base_somente_Said!$A:$J,7,FALSE),0)</f>
        <v>37297</v>
      </c>
      <c r="E323" s="18">
        <f>IFERROR(VLOOKUP(A323,[1]Monitoramento_Base_somente_Said!$A:$J,8,FALSE),0)</f>
        <v>45136351</v>
      </c>
      <c r="F323" s="18">
        <f>IFERROR(VLOOKUP(A323,[1]Monitoramento_Base_somente_Said!$A:$J,9,FALSE),0)</f>
        <v>29340</v>
      </c>
      <c r="G323" s="18">
        <f>IFERROR(VLOOKUP(A323,[1]Monitoramento_Base_somente_Said!$A:$J,10,FALSE),0)</f>
        <v>35764627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Sim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220124228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238644281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198412341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7470</v>
      </c>
      <c r="C325" s="18">
        <f>IFERROR(VLOOKUP(A325,[1]Monitoramento_Base_somente_Said!$A:$J,6,FALSE),0)</f>
        <v>6491301</v>
      </c>
      <c r="D325" s="18">
        <f>IFERROR(VLOOKUP(A325,[1]Monitoramento_Base_somente_Said!$A:$J,7,FALSE),0)</f>
        <v>18127</v>
      </c>
      <c r="E325" s="18">
        <f>IFERROR(VLOOKUP(A325,[1]Monitoramento_Base_somente_Said!$A:$J,8,FALSE),0)</f>
        <v>6067551</v>
      </c>
      <c r="F325" s="18">
        <f>IFERROR(VLOOKUP(A325,[1]Monitoramento_Base_somente_Said!$A:$J,9,FALSE),0)</f>
        <v>33023</v>
      </c>
      <c r="G325" s="18">
        <f>IFERROR(VLOOKUP(A325,[1]Monitoramento_Base_somente_Said!$A:$J,10,FALSE),0)</f>
        <v>4036248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52540</v>
      </c>
      <c r="C327" s="18">
        <f>IFERROR(VLOOKUP(A327,[1]Monitoramento_Base_somente_Said!$A:$J,6,FALSE),0)</f>
        <v>347025166</v>
      </c>
      <c r="D327" s="18">
        <f>IFERROR(VLOOKUP(A327,[1]Monitoramento_Base_somente_Said!$A:$J,7,FALSE),0)</f>
        <v>524116</v>
      </c>
      <c r="E327" s="18">
        <f>IFERROR(VLOOKUP(A327,[1]Monitoramento_Base_somente_Said!$A:$J,8,FALSE),0)</f>
        <v>380506022</v>
      </c>
      <c r="F327" s="18">
        <f>IFERROR(VLOOKUP(A327,[1]Monitoramento_Base_somente_Said!$A:$J,9,FALSE),0)</f>
        <v>7000</v>
      </c>
      <c r="G327" s="18">
        <f>IFERROR(VLOOKUP(A327,[1]Monitoramento_Base_somente_Said!$A:$J,10,FALSE),0)</f>
        <v>302942645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627358</v>
      </c>
      <c r="C328" s="18">
        <f>IFERROR(VLOOKUP(A328,[1]Monitoramento_Base_somente_Said!$A:$J,6,FALSE),0)</f>
        <v>101247749</v>
      </c>
      <c r="D328" s="18">
        <f>IFERROR(VLOOKUP(A328,[1]Monitoramento_Base_somente_Said!$A:$J,7,FALSE),0)</f>
        <v>590479</v>
      </c>
      <c r="E328" s="18">
        <f>IFERROR(VLOOKUP(A328,[1]Monitoramento_Base_somente_Said!$A:$J,8,FALSE),0)</f>
        <v>122606858</v>
      </c>
      <c r="F328" s="18">
        <f>IFERROR(VLOOKUP(A328,[1]Monitoramento_Base_somente_Said!$A:$J,9,FALSE),0)</f>
        <v>904938</v>
      </c>
      <c r="G328" s="18">
        <f>IFERROR(VLOOKUP(A328,[1]Monitoramento_Base_somente_Said!$A:$J,10,FALSE),0)</f>
        <v>113506641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78893</v>
      </c>
      <c r="C329" s="18">
        <f>IFERROR(VLOOKUP(A329,[1]Monitoramento_Base_somente_Said!$A:$J,6,FALSE),0)</f>
        <v>15303753</v>
      </c>
      <c r="D329" s="18">
        <f>IFERROR(VLOOKUP(A329,[1]Monitoramento_Base_somente_Said!$A:$J,7,FALSE),0)</f>
        <v>160294</v>
      </c>
      <c r="E329" s="18">
        <f>IFERROR(VLOOKUP(A329,[1]Monitoramento_Base_somente_Said!$A:$J,8,FALSE),0)</f>
        <v>11913511</v>
      </c>
      <c r="F329" s="18">
        <f>IFERROR(VLOOKUP(A329,[1]Monitoramento_Base_somente_Said!$A:$J,9,FALSE),0)</f>
        <v>118616</v>
      </c>
      <c r="G329" s="18">
        <f>IFERROR(VLOOKUP(A329,[1]Monitoramento_Base_somente_Said!$A:$J,10,FALSE),0)</f>
        <v>11801473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550</v>
      </c>
      <c r="C330" s="18">
        <f>IFERROR(VLOOKUP(A330,[1]Monitoramento_Base_somente_Said!$A:$J,6,FALSE),0)</f>
        <v>45021737</v>
      </c>
      <c r="D330" s="18">
        <f>IFERROR(VLOOKUP(A330,[1]Monitoramento_Base_somente_Said!$A:$J,7,FALSE),0)</f>
        <v>175</v>
      </c>
      <c r="E330" s="18">
        <f>IFERROR(VLOOKUP(A330,[1]Monitoramento_Base_somente_Said!$A:$J,8,FALSE),0)</f>
        <v>48638304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38711837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63517</v>
      </c>
      <c r="C331" s="18">
        <f>IFERROR(VLOOKUP(A331,[1]Monitoramento_Base_somente_Said!$A:$J,6,FALSE),0)</f>
        <v>25011190</v>
      </c>
      <c r="D331" s="18">
        <f>IFERROR(VLOOKUP(A331,[1]Monitoramento_Base_somente_Said!$A:$J,7,FALSE),0)</f>
        <v>20503</v>
      </c>
      <c r="E331" s="18">
        <f>IFERROR(VLOOKUP(A331,[1]Monitoramento_Base_somente_Said!$A:$J,8,FALSE),0)</f>
        <v>27764198</v>
      </c>
      <c r="F331" s="18">
        <f>IFERROR(VLOOKUP(A331,[1]Monitoramento_Base_somente_Said!$A:$J,9,FALSE),0)</f>
        <v>53839</v>
      </c>
      <c r="G331" s="18">
        <f>IFERROR(VLOOKUP(A331,[1]Monitoramento_Base_somente_Said!$A:$J,10,FALSE),0)</f>
        <v>23345484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19021040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20211493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16109004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6377520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676481</v>
      </c>
      <c r="C334" s="18">
        <f>IFERROR(VLOOKUP(A334,[1]Monitoramento_Base_somente_Said!$A:$J,6,FALSE),0)</f>
        <v>30739959</v>
      </c>
      <c r="D334" s="18">
        <f>IFERROR(VLOOKUP(A334,[1]Monitoramento_Base_somente_Said!$A:$J,7,FALSE),0)</f>
        <v>46600</v>
      </c>
      <c r="E334" s="18">
        <f>IFERROR(VLOOKUP(A334,[1]Monitoramento_Base_somente_Said!$A:$J,8,FALSE),0)</f>
        <v>26929710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20479413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21240704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26954814</v>
      </c>
      <c r="F335" s="18">
        <f>IFERROR(VLOOKUP(A335,[1]Monitoramento_Base_somente_Said!$A:$J,9,FALSE),0)</f>
        <v>30</v>
      </c>
      <c r="G335" s="18">
        <f>IFERROR(VLOOKUP(A335,[1]Monitoramento_Base_somente_Said!$A:$J,10,FALSE),0)</f>
        <v>21872322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Sim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15367293</v>
      </c>
      <c r="D336" s="18">
        <f>IFERROR(VLOOKUP(A336,[1]Monitoramento_Base_somente_Said!$A:$J,7,FALSE),0)</f>
        <v>52193</v>
      </c>
      <c r="E336" s="18">
        <f>IFERROR(VLOOKUP(A336,[1]Monitoramento_Base_somente_Said!$A:$J,8,FALSE),0)</f>
        <v>17084726</v>
      </c>
      <c r="F336" s="18">
        <f>IFERROR(VLOOKUP(A336,[1]Monitoramento_Base_somente_Said!$A:$J,9,FALSE),0)</f>
        <v>117180</v>
      </c>
      <c r="G336" s="18">
        <f>IFERROR(VLOOKUP(A336,[1]Monitoramento_Base_somente_Said!$A:$J,10,FALSE),0)</f>
        <v>15425475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Sim</v>
      </c>
      <c r="W336" s="18" t="str">
        <f t="shared" si="34"/>
        <v>Sim</v>
      </c>
      <c r="X336" s="18" t="str">
        <f t="shared" si="35"/>
        <v>Sim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252348</v>
      </c>
      <c r="C337" s="18">
        <f>IFERROR(VLOOKUP(A337,[1]Monitoramento_Base_somente_Said!$A:$J,6,FALSE),0)</f>
        <v>11109709</v>
      </c>
      <c r="D337" s="18">
        <f>IFERROR(VLOOKUP(A337,[1]Monitoramento_Base_somente_Said!$A:$J,7,FALSE),0)</f>
        <v>53141</v>
      </c>
      <c r="E337" s="18">
        <f>IFERROR(VLOOKUP(A337,[1]Monitoramento_Base_somente_Said!$A:$J,8,FALSE),0)</f>
        <v>13311597</v>
      </c>
      <c r="F337" s="18">
        <f>IFERROR(VLOOKUP(A337,[1]Monitoramento_Base_somente_Said!$A:$J,9,FALSE),0)</f>
        <v>42831</v>
      </c>
      <c r="G337" s="18">
        <f>IFERROR(VLOOKUP(A337,[1]Monitoramento_Base_somente_Said!$A:$J,10,FALSE),0)</f>
        <v>13336896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1292100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1033680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0</v>
      </c>
      <c r="C339" s="18">
        <f>IFERROR(VLOOKUP(A339,[1]Monitoramento_Base_somente_Said!$A:$J,6,FALSE),0)</f>
        <v>23675680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25231128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19886424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Não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620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Sim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8355</v>
      </c>
      <c r="C341" s="18">
        <f>IFERROR(VLOOKUP(A341,[1]Monitoramento_Base_somente_Said!$A:$J,6,FALSE),0)</f>
        <v>23750777</v>
      </c>
      <c r="D341" s="18">
        <f>IFERROR(VLOOKUP(A341,[1]Monitoramento_Base_somente_Said!$A:$J,7,FALSE),0)</f>
        <v>20270</v>
      </c>
      <c r="E341" s="18">
        <f>IFERROR(VLOOKUP(A341,[1]Monitoramento_Base_somente_Said!$A:$J,8,FALSE),0)</f>
        <v>26048470</v>
      </c>
      <c r="F341" s="18">
        <f>IFERROR(VLOOKUP(A341,[1]Monitoramento_Base_somente_Said!$A:$J,9,FALSE),0)</f>
        <v>28874</v>
      </c>
      <c r="G341" s="18">
        <f>IFERROR(VLOOKUP(A341,[1]Monitoramento_Base_somente_Said!$A:$J,10,FALSE),0)</f>
        <v>22122717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Sim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62250624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1140720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24526998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25606067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20313235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17363088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66467</v>
      </c>
      <c r="C346" s="18">
        <f>IFERROR(VLOOKUP(A346,[1]Monitoramento_Base_somente_Said!$A:$J,6,FALSE),0)</f>
        <v>3870957</v>
      </c>
      <c r="D346" s="18">
        <f>IFERROR(VLOOKUP(A346,[1]Monitoramento_Base_somente_Said!$A:$J,7,FALSE),0)</f>
        <v>39763</v>
      </c>
      <c r="E346" s="18">
        <f>IFERROR(VLOOKUP(A346,[1]Monitoramento_Base_somente_Said!$A:$J,8,FALSE),0)</f>
        <v>3993479</v>
      </c>
      <c r="F346" s="18">
        <f>IFERROR(VLOOKUP(A346,[1]Monitoramento_Base_somente_Said!$A:$J,9,FALSE),0)</f>
        <v>94140</v>
      </c>
      <c r="G346" s="18">
        <f>IFERROR(VLOOKUP(A346,[1]Monitoramento_Base_somente_Said!$A:$J,10,FALSE),0)</f>
        <v>4324809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14685192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106147</v>
      </c>
      <c r="C348" s="18">
        <f>IFERROR(VLOOKUP(A348,[1]Monitoramento_Base_somente_Said!$A:$J,6,FALSE),0)</f>
        <v>12505942</v>
      </c>
      <c r="D348" s="18">
        <f>IFERROR(VLOOKUP(A348,[1]Monitoramento_Base_somente_Said!$A:$J,7,FALSE),0)</f>
        <v>261673</v>
      </c>
      <c r="E348" s="18">
        <f>IFERROR(VLOOKUP(A348,[1]Monitoramento_Base_somente_Said!$A:$J,8,FALSE),0)</f>
        <v>16126669</v>
      </c>
      <c r="F348" s="18">
        <f>IFERROR(VLOOKUP(A348,[1]Monitoramento_Base_somente_Said!$A:$J,9,FALSE),0)</f>
        <v>138569</v>
      </c>
      <c r="G348" s="18">
        <f>IFERROR(VLOOKUP(A348,[1]Monitoramento_Base_somente_Said!$A:$J,10,FALSE),0)</f>
        <v>12571072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1584000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22462600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23554610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20359025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32817</v>
      </c>
      <c r="C351" s="18">
        <f>IFERROR(VLOOKUP(A351,[1]Monitoramento_Base_somente_Said!$A:$J,6,FALSE),0)</f>
        <v>5546207</v>
      </c>
      <c r="D351" s="18">
        <f>IFERROR(VLOOKUP(A351,[1]Monitoramento_Base_somente_Said!$A:$J,7,FALSE),0)</f>
        <v>26841</v>
      </c>
      <c r="E351" s="18">
        <f>IFERROR(VLOOKUP(A351,[1]Monitoramento_Base_somente_Said!$A:$J,8,FALSE),0)</f>
        <v>5019088</v>
      </c>
      <c r="F351" s="18">
        <f>IFERROR(VLOOKUP(A351,[1]Monitoramento_Base_somente_Said!$A:$J,9,FALSE),0)</f>
        <v>30868</v>
      </c>
      <c r="G351" s="18">
        <f>IFERROR(VLOOKUP(A351,[1]Monitoramento_Base_somente_Said!$A:$J,10,FALSE),0)</f>
        <v>3391834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1541592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588744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6912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3097528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3318780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2655024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121233552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61643204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66046290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52837032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206498</v>
      </c>
      <c r="C358" s="18">
        <f>IFERROR(VLOOKUP(A358,[1]Monitoramento_Base_somente_Said!$A:$J,6,FALSE),0)</f>
        <v>64316450</v>
      </c>
      <c r="D358" s="18">
        <f>IFERROR(VLOOKUP(A358,[1]Monitoramento_Base_somente_Said!$A:$J,7,FALSE),0)</f>
        <v>146505</v>
      </c>
      <c r="E358" s="18">
        <f>IFERROR(VLOOKUP(A358,[1]Monitoramento_Base_somente_Said!$A:$J,8,FALSE),0)</f>
        <v>68817484</v>
      </c>
      <c r="F358" s="18">
        <f>IFERROR(VLOOKUP(A358,[1]Monitoramento_Base_somente_Said!$A:$J,9,FALSE),0)</f>
        <v>153034</v>
      </c>
      <c r="G358" s="18">
        <f>IFERROR(VLOOKUP(A358,[1]Monitoramento_Base_somente_Said!$A:$J,10,FALSE),0)</f>
        <v>60106986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8279448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6154</v>
      </c>
      <c r="C360" s="18">
        <f>IFERROR(VLOOKUP(A360,[1]Monitoramento_Base_somente_Said!$A:$J,6,FALSE),0)</f>
        <v>1695233</v>
      </c>
      <c r="D360" s="18">
        <f>IFERROR(VLOOKUP(A360,[1]Monitoramento_Base_somente_Said!$A:$J,7,FALSE),0)</f>
        <v>31027</v>
      </c>
      <c r="E360" s="18">
        <f>IFERROR(VLOOKUP(A360,[1]Monitoramento_Base_somente_Said!$A:$J,8,FALSE),0)</f>
        <v>3108148</v>
      </c>
      <c r="F360" s="18">
        <f>IFERROR(VLOOKUP(A360,[1]Monitoramento_Base_somente_Said!$A:$J,9,FALSE),0)</f>
        <v>12821</v>
      </c>
      <c r="G360" s="18">
        <f>IFERROR(VLOOKUP(A360,[1]Monitoramento_Base_somente_Said!$A:$J,10,FALSE),0)</f>
        <v>2197824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45409248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954962</v>
      </c>
      <c r="C363" s="18">
        <f>IFERROR(VLOOKUP(A363,[1]Monitoramento_Base_somente_Said!$A:$J,6,FALSE),0)</f>
        <v>131829127</v>
      </c>
      <c r="D363" s="18">
        <f>IFERROR(VLOOKUP(A363,[1]Monitoramento_Base_somente_Said!$A:$J,7,FALSE),0)</f>
        <v>1065668</v>
      </c>
      <c r="E363" s="18">
        <f>IFERROR(VLOOKUP(A363,[1]Monitoramento_Base_somente_Said!$A:$J,8,FALSE),0)</f>
        <v>131920696</v>
      </c>
      <c r="F363" s="18">
        <f>IFERROR(VLOOKUP(A363,[1]Monitoramento_Base_somente_Said!$A:$J,9,FALSE),0)</f>
        <v>930809</v>
      </c>
      <c r="G363" s="18">
        <f>IFERROR(VLOOKUP(A363,[1]Monitoramento_Base_somente_Said!$A:$J,10,FALSE),0)</f>
        <v>100646644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26826660</v>
      </c>
      <c r="D365" s="18">
        <f>IFERROR(VLOOKUP(A365,[1]Monitoramento_Base_somente_Said!$A:$J,7,FALSE),0)</f>
        <v>5150</v>
      </c>
      <c r="E365" s="18">
        <f>IFERROR(VLOOKUP(A365,[1]Monitoramento_Base_somente_Said!$A:$J,8,FALSE),0)</f>
        <v>28354300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22453080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410948</v>
      </c>
      <c r="C366" s="18">
        <f>IFERROR(VLOOKUP(A366,[1]Monitoramento_Base_somente_Said!$A:$J,6,FALSE),0)</f>
        <v>57059153</v>
      </c>
      <c r="D366" s="18">
        <f>IFERROR(VLOOKUP(A366,[1]Monitoramento_Base_somente_Said!$A:$J,7,FALSE),0)</f>
        <v>314253</v>
      </c>
      <c r="E366" s="18">
        <f>IFERROR(VLOOKUP(A366,[1]Monitoramento_Base_somente_Said!$A:$J,8,FALSE),0)</f>
        <v>53787241</v>
      </c>
      <c r="F366" s="18">
        <f>IFERROR(VLOOKUP(A366,[1]Monitoramento_Base_somente_Said!$A:$J,9,FALSE),0)</f>
        <v>444578</v>
      </c>
      <c r="G366" s="18">
        <f>IFERROR(VLOOKUP(A366,[1]Monitoramento_Base_somente_Said!$A:$J,10,FALSE),0)</f>
        <v>44812452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4821908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5166330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4133064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1100</v>
      </c>
      <c r="C368" s="18">
        <f>IFERROR(VLOOKUP(A368,[1]Monitoramento_Base_somente_Said!$A:$J,6,FALSE),0)</f>
        <v>27035200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28660465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22673344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62735</v>
      </c>
      <c r="C369" s="18">
        <f>IFERROR(VLOOKUP(A369,[1]Monitoramento_Base_somente_Said!$A:$J,6,FALSE),0)</f>
        <v>15195760</v>
      </c>
      <c r="D369" s="18">
        <f>IFERROR(VLOOKUP(A369,[1]Monitoramento_Base_somente_Said!$A:$J,7,FALSE),0)</f>
        <v>37921</v>
      </c>
      <c r="E369" s="18">
        <f>IFERROR(VLOOKUP(A369,[1]Monitoramento_Base_somente_Said!$A:$J,8,FALSE),0)</f>
        <v>15776568</v>
      </c>
      <c r="F369" s="18">
        <f>IFERROR(VLOOKUP(A369,[1]Monitoramento_Base_somente_Said!$A:$J,9,FALSE),0)</f>
        <v>36607</v>
      </c>
      <c r="G369" s="18">
        <f>IFERROR(VLOOKUP(A369,[1]Monitoramento_Base_somente_Said!$A:$J,10,FALSE),0)</f>
        <v>15691351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13242432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13018548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9960837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1117641</v>
      </c>
      <c r="C371" s="18">
        <f>IFERROR(VLOOKUP(A371,[1]Monitoramento_Base_somente_Said!$A:$J,6,FALSE),0)</f>
        <v>145413015</v>
      </c>
      <c r="D371" s="18">
        <f>IFERROR(VLOOKUP(A371,[1]Monitoramento_Base_somente_Said!$A:$J,7,FALSE),0)</f>
        <v>291561</v>
      </c>
      <c r="E371" s="18">
        <f>IFERROR(VLOOKUP(A371,[1]Monitoramento_Base_somente_Said!$A:$J,8,FALSE),0)</f>
        <v>153870193</v>
      </c>
      <c r="F371" s="18">
        <f>IFERROR(VLOOKUP(A371,[1]Monitoramento_Base_somente_Said!$A:$J,9,FALSE),0)</f>
        <v>477752</v>
      </c>
      <c r="G371" s="18">
        <f>IFERROR(VLOOKUP(A371,[1]Monitoramento_Base_somente_Said!$A:$J,10,FALSE),0)</f>
        <v>122669315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75060</v>
      </c>
      <c r="C372" s="18">
        <f>IFERROR(VLOOKUP(A372,[1]Monitoramento_Base_somente_Said!$A:$J,6,FALSE),0)</f>
        <v>132418113</v>
      </c>
      <c r="D372" s="18">
        <f>IFERROR(VLOOKUP(A372,[1]Monitoramento_Base_somente_Said!$A:$J,7,FALSE),0)</f>
        <v>91530</v>
      </c>
      <c r="E372" s="18">
        <f>IFERROR(VLOOKUP(A372,[1]Monitoramento_Base_somente_Said!$A:$J,8,FALSE),0)</f>
        <v>143401164</v>
      </c>
      <c r="F372" s="18">
        <f>IFERROR(VLOOKUP(A372,[1]Monitoramento_Base_somente_Said!$A:$J,9,FALSE),0)</f>
        <v>23930</v>
      </c>
      <c r="G372" s="18">
        <f>IFERROR(VLOOKUP(A372,[1]Monitoramento_Base_somente_Said!$A:$J,10,FALSE),0)</f>
        <v>114990066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3185472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34719</v>
      </c>
      <c r="O373" s="18">
        <f>IFERROR(VLOOKUP(A373,[3]Sheet1!$A:$G,5,FALSE),0)</f>
        <v>1118063</v>
      </c>
      <c r="P373" s="18">
        <f>IFERROR(VLOOKUP(A373,[3]Sheet1!$A:$G,6,FALSE),0)</f>
        <v>5552</v>
      </c>
      <c r="Q373" s="18">
        <f>IFERROR(VLOOKUP(A373,[3]Sheet1!$A:$G,7,FALSE),0)</f>
        <v>4385641</v>
      </c>
      <c r="R373" s="18">
        <f>IFERROR(VLOOKUP(A373,[3]Sheet1!$A:$H,8,FALSE),0)</f>
        <v>2512</v>
      </c>
      <c r="S373" s="18">
        <f>IFERROR(VLOOKUP(A373,[3]Sheet1!$A:$I,9,FALSE),0)</f>
        <v>26288672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Sim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4789455</v>
      </c>
      <c r="D374" s="18">
        <f>IFERROR(VLOOKUP(A374,[1]Monitoramento_Base_somente_Said!$A:$J,7,FALSE),0)</f>
        <v>12761</v>
      </c>
      <c r="E374" s="18">
        <f>IFERROR(VLOOKUP(A374,[1]Monitoramento_Base_somente_Said!$A:$J,8,FALSE),0)</f>
        <v>5257362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4259080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0</v>
      </c>
      <c r="C375" s="18">
        <f>IFERROR(VLOOKUP(A375,[1]Monitoramento_Base_somente_Said!$A:$J,6,FALSE),0)</f>
        <v>30817220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33018450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26414760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14151240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15153473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12118896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27529215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31373809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24395481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0</v>
      </c>
      <c r="C378" s="18">
        <f>IFERROR(VLOOKUP(A378,[1]Monitoramento_Base_somente_Said!$A:$J,6,FALSE),0)</f>
        <v>17022123</v>
      </c>
      <c r="D378" s="18">
        <f>IFERROR(VLOOKUP(A378,[1]Monitoramento_Base_somente_Said!$A:$J,7,FALSE),0)</f>
        <v>12277</v>
      </c>
      <c r="E378" s="18">
        <f>IFERROR(VLOOKUP(A378,[1]Monitoramento_Base_somente_Said!$A:$J,8,FALSE),0)</f>
        <v>17560881</v>
      </c>
      <c r="F378" s="18">
        <f>IFERROR(VLOOKUP(A378,[1]Monitoramento_Base_somente_Said!$A:$J,9,FALSE),0)</f>
        <v>3679</v>
      </c>
      <c r="G378" s="18">
        <f>IFERROR(VLOOKUP(A378,[1]Monitoramento_Base_somente_Said!$A:$J,10,FALSE),0)</f>
        <v>14151356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Não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Sim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62021736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6705</v>
      </c>
      <c r="C381" s="18">
        <f>IFERROR(VLOOKUP(A381,[1]Monitoramento_Base_somente_Said!$A:$J,6,FALSE),0)</f>
        <v>9163840</v>
      </c>
      <c r="D381" s="18">
        <f>IFERROR(VLOOKUP(A381,[1]Monitoramento_Base_somente_Said!$A:$J,7,FALSE),0)</f>
        <v>43068</v>
      </c>
      <c r="E381" s="18">
        <f>IFERROR(VLOOKUP(A381,[1]Monitoramento_Base_somente_Said!$A:$J,8,FALSE),0)</f>
        <v>20119710</v>
      </c>
      <c r="F381" s="18">
        <f>IFERROR(VLOOKUP(A381,[1]Monitoramento_Base_somente_Said!$A:$J,9,FALSE),0)</f>
        <v>48021</v>
      </c>
      <c r="G381" s="18">
        <f>IFERROR(VLOOKUP(A381,[1]Monitoramento_Base_somente_Said!$A:$J,10,FALSE),0)</f>
        <v>20233320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65920428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70629030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56503224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3759336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248116366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269446298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215308668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29008608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11863600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12711000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10168800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6528168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1055320</v>
      </c>
      <c r="C392" s="18">
        <f>IFERROR(VLOOKUP(A392,[1]Monitoramento_Base_somente_Said!$A:$J,6,FALSE),0)</f>
        <v>143837742</v>
      </c>
      <c r="D392" s="18">
        <f>IFERROR(VLOOKUP(A392,[1]Monitoramento_Base_somente_Said!$A:$J,7,FALSE),0)</f>
        <v>656678</v>
      </c>
      <c r="E392" s="18">
        <f>IFERROR(VLOOKUP(A392,[1]Monitoramento_Base_somente_Said!$A:$J,8,FALSE),0)</f>
        <v>165767512</v>
      </c>
      <c r="F392" s="18">
        <f>IFERROR(VLOOKUP(A392,[1]Monitoramento_Base_somente_Said!$A:$J,9,FALSE),0)</f>
        <v>615575</v>
      </c>
      <c r="G392" s="18">
        <f>IFERROR(VLOOKUP(A392,[1]Monitoramento_Base_somente_Said!$A:$J,10,FALSE),0)</f>
        <v>123922718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97511</v>
      </c>
      <c r="C393" s="18">
        <f>IFERROR(VLOOKUP(A393,[1]Monitoramento_Base_somente_Said!$A:$J,6,FALSE),0)</f>
        <v>35917540</v>
      </c>
      <c r="D393" s="18">
        <f>IFERROR(VLOOKUP(A393,[1]Monitoramento_Base_somente_Said!$A:$J,7,FALSE),0)</f>
        <v>91950</v>
      </c>
      <c r="E393" s="18">
        <f>IFERROR(VLOOKUP(A393,[1]Monitoramento_Base_somente_Said!$A:$J,8,FALSE),0)</f>
        <v>51012743</v>
      </c>
      <c r="F393" s="18">
        <f>IFERROR(VLOOKUP(A393,[1]Monitoramento_Base_somente_Said!$A:$J,9,FALSE),0)</f>
        <v>4259</v>
      </c>
      <c r="G393" s="18">
        <f>IFERROR(VLOOKUP(A393,[1]Monitoramento_Base_somente_Said!$A:$J,10,FALSE),0)</f>
        <v>49210145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Sim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6493152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24151872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0</v>
      </c>
      <c r="O397" s="18">
        <f>IFERROR(VLOOKUP(A397,[3]Sheet1!$A:$G,5,FALSE),0)</f>
        <v>0</v>
      </c>
      <c r="P397" s="18">
        <f>IFERROR(VLOOKUP(A397,[3]Sheet1!$A:$G,6,FALSE),0)</f>
        <v>140382</v>
      </c>
      <c r="Q397" s="18">
        <f>IFERROR(VLOOKUP(A397,[3]Sheet1!$A:$G,7,FALSE),0)</f>
        <v>5092125</v>
      </c>
      <c r="R397" s="18">
        <f>IFERROR(VLOOKUP(A397,[3]Sheet1!$A:$H,8,FALSE),0)</f>
        <v>90263</v>
      </c>
      <c r="S397" s="18">
        <f>IFERROR(VLOOKUP(A397,[3]Sheet1!$A:$I,9,FALSE),0)</f>
        <v>6185525</v>
      </c>
      <c r="T397" s="18" t="str">
        <f t="shared" si="37"/>
        <v>Não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52724376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5747756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6158310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4926648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22460</v>
      </c>
      <c r="C400" s="18">
        <f>IFERROR(VLOOKUP(A400,[1]Monitoramento_Base_somente_Said!$A:$J,6,FALSE),0)</f>
        <v>32757682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39952247</v>
      </c>
      <c r="F400" s="18">
        <f>IFERROR(VLOOKUP(A400,[1]Monitoramento_Base_somente_Said!$A:$J,9,FALSE),0)</f>
        <v>4699</v>
      </c>
      <c r="G400" s="18">
        <f>IFERROR(VLOOKUP(A400,[1]Monitoramento_Base_somente_Said!$A:$J,10,FALSE),0)</f>
        <v>35012090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Sim</v>
      </c>
      <c r="X400" s="18" t="str">
        <f t="shared" si="41"/>
        <v>Sim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32652</v>
      </c>
      <c r="C401" s="18">
        <f>IFERROR(VLOOKUP(A401,[1]Monitoramento_Base_somente_Said!$A:$J,6,FALSE),0)</f>
        <v>15491369</v>
      </c>
      <c r="D401" s="18">
        <f>IFERROR(VLOOKUP(A401,[1]Monitoramento_Base_somente_Said!$A:$J,7,FALSE),0)</f>
        <v>326842</v>
      </c>
      <c r="E401" s="18">
        <f>IFERROR(VLOOKUP(A401,[1]Monitoramento_Base_somente_Said!$A:$J,8,FALSE),0)</f>
        <v>18337715</v>
      </c>
      <c r="F401" s="18">
        <f>IFERROR(VLOOKUP(A401,[1]Monitoramento_Base_somente_Said!$A:$J,9,FALSE),0)</f>
        <v>22328</v>
      </c>
      <c r="G401" s="18">
        <f>IFERROR(VLOOKUP(A401,[1]Monitoramento_Base_somente_Said!$A:$J,10,FALSE),0)</f>
        <v>12338284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737163144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150601</v>
      </c>
      <c r="C403" s="18">
        <f>IFERROR(VLOOKUP(A403,[1]Monitoramento_Base_somente_Said!$A:$J,6,FALSE),0)</f>
        <v>47547233</v>
      </c>
      <c r="D403" s="18">
        <f>IFERROR(VLOOKUP(A403,[1]Monitoramento_Base_somente_Said!$A:$J,7,FALSE),0)</f>
        <v>853577</v>
      </c>
      <c r="E403" s="18">
        <f>IFERROR(VLOOKUP(A403,[1]Monitoramento_Base_somente_Said!$A:$J,8,FALSE),0)</f>
        <v>34612056</v>
      </c>
      <c r="F403" s="18">
        <f>IFERROR(VLOOKUP(A403,[1]Monitoramento_Base_somente_Said!$A:$J,9,FALSE),0)</f>
        <v>38421</v>
      </c>
      <c r="G403" s="18">
        <f>IFERROR(VLOOKUP(A403,[1]Monitoramento_Base_somente_Said!$A:$J,10,FALSE),0)</f>
        <v>23365710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197905</v>
      </c>
      <c r="C404" s="18">
        <f>IFERROR(VLOOKUP(A404,[1]Monitoramento_Base_somente_Said!$A:$J,6,FALSE),0)</f>
        <v>34039429</v>
      </c>
      <c r="D404" s="18">
        <f>IFERROR(VLOOKUP(A404,[1]Monitoramento_Base_somente_Said!$A:$J,7,FALSE),0)</f>
        <v>156636</v>
      </c>
      <c r="E404" s="18">
        <f>IFERROR(VLOOKUP(A404,[1]Monitoramento_Base_somente_Said!$A:$J,8,FALSE),0)</f>
        <v>34434935</v>
      </c>
      <c r="F404" s="18">
        <f>IFERROR(VLOOKUP(A404,[1]Monitoramento_Base_somente_Said!$A:$J,9,FALSE),0)</f>
        <v>103353</v>
      </c>
      <c r="G404" s="18">
        <f>IFERROR(VLOOKUP(A404,[1]Monitoramento_Base_somente_Said!$A:$J,10,FALSE),0)</f>
        <v>24814730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500</v>
      </c>
      <c r="C405" s="18">
        <f>IFERROR(VLOOKUP(A405,[1]Monitoramento_Base_somente_Said!$A:$J,6,FALSE),0)</f>
        <v>8693178</v>
      </c>
      <c r="D405" s="18">
        <f>IFERROR(VLOOKUP(A405,[1]Monitoramento_Base_somente_Said!$A:$J,7,FALSE),0)</f>
        <v>165</v>
      </c>
      <c r="E405" s="18">
        <f>IFERROR(VLOOKUP(A405,[1]Monitoramento_Base_somente_Said!$A:$J,8,FALSE),0)</f>
        <v>9849730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7492300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21007588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22508130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18006504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56225</v>
      </c>
      <c r="C407" s="18">
        <f>IFERROR(VLOOKUP(A407,[1]Monitoramento_Base_somente_Said!$A:$J,6,FALSE),0)</f>
        <v>123706421</v>
      </c>
      <c r="D407" s="18">
        <f>IFERROR(VLOOKUP(A407,[1]Monitoramento_Base_somente_Said!$A:$J,7,FALSE),0)</f>
        <v>153310</v>
      </c>
      <c r="E407" s="18">
        <f>IFERROR(VLOOKUP(A407,[1]Monitoramento_Base_somente_Said!$A:$J,8,FALSE),0)</f>
        <v>137972069</v>
      </c>
      <c r="F407" s="18">
        <f>IFERROR(VLOOKUP(A407,[1]Monitoramento_Base_somente_Said!$A:$J,9,FALSE),0)</f>
        <v>104920</v>
      </c>
      <c r="G407" s="18">
        <f>IFERROR(VLOOKUP(A407,[1]Monitoramento_Base_somente_Said!$A:$J,10,FALSE),0)</f>
        <v>113999645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30573816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7227638</v>
      </c>
      <c r="D409" s="18">
        <f>IFERROR(VLOOKUP(A409,[1]Monitoramento_Base_somente_Said!$A:$J,7,FALSE),0)</f>
        <v>11218</v>
      </c>
      <c r="E409" s="18">
        <f>IFERROR(VLOOKUP(A409,[1]Monitoramento_Base_somente_Said!$A:$J,8,FALSE),0)</f>
        <v>11015148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14298733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293381</v>
      </c>
      <c r="C410" s="18">
        <f>IFERROR(VLOOKUP(A410,[1]Monitoramento_Base_somente_Said!$A:$J,6,FALSE),0)</f>
        <v>54709598</v>
      </c>
      <c r="D410" s="18">
        <f>IFERROR(VLOOKUP(A410,[1]Monitoramento_Base_somente_Said!$A:$J,7,FALSE),0)</f>
        <v>1659068</v>
      </c>
      <c r="E410" s="18">
        <f>IFERROR(VLOOKUP(A410,[1]Monitoramento_Base_somente_Said!$A:$J,8,FALSE),0)</f>
        <v>17392949</v>
      </c>
      <c r="F410" s="18">
        <f>IFERROR(VLOOKUP(A410,[1]Monitoramento_Base_somente_Said!$A:$J,9,FALSE),0)</f>
        <v>740</v>
      </c>
      <c r="G410" s="18">
        <f>IFERROR(VLOOKUP(A410,[1]Monitoramento_Base_somente_Said!$A:$J,10,FALSE),0)</f>
        <v>1928270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Sim</v>
      </c>
      <c r="U410" s="18" t="str">
        <f t="shared" si="38"/>
        <v>Sim</v>
      </c>
      <c r="V410" s="18" t="str">
        <f t="shared" si="39"/>
        <v>Sim</v>
      </c>
      <c r="W410" s="18" t="str">
        <f t="shared" si="40"/>
        <v>Sim</v>
      </c>
      <c r="X410" s="18" t="str">
        <f t="shared" si="41"/>
        <v>Sim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1345652</v>
      </c>
      <c r="C411" s="18">
        <f>IFERROR(VLOOKUP(A411,[1]Monitoramento_Base_somente_Said!$A:$J,6,FALSE),0)</f>
        <v>174257890</v>
      </c>
      <c r="D411" s="18">
        <f>IFERROR(VLOOKUP(A411,[1]Monitoramento_Base_somente_Said!$A:$J,7,FALSE),0)</f>
        <v>2324670</v>
      </c>
      <c r="E411" s="18">
        <f>IFERROR(VLOOKUP(A411,[1]Monitoramento_Base_somente_Said!$A:$J,8,FALSE),0)</f>
        <v>287097622</v>
      </c>
      <c r="F411" s="18">
        <f>IFERROR(VLOOKUP(A411,[1]Monitoramento_Base_somente_Said!$A:$J,9,FALSE),0)</f>
        <v>672268</v>
      </c>
      <c r="G411" s="18">
        <f>IFERROR(VLOOKUP(A411,[1]Monitoramento_Base_somente_Said!$A:$J,10,FALSE),0)</f>
        <v>249584491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6708592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21918520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24119794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18333</v>
      </c>
      <c r="C413" s="18">
        <f>IFERROR(VLOOKUP(A413,[1]Monitoramento_Base_somente_Said!$A:$J,6,FALSE),0)</f>
        <v>5109059</v>
      </c>
      <c r="D413" s="18">
        <f>IFERROR(VLOOKUP(A413,[1]Monitoramento_Base_somente_Said!$A:$J,7,FALSE),0)</f>
        <v>28594</v>
      </c>
      <c r="E413" s="18">
        <f>IFERROR(VLOOKUP(A413,[1]Monitoramento_Base_somente_Said!$A:$J,8,FALSE),0)</f>
        <v>5735329</v>
      </c>
      <c r="F413" s="18">
        <f>IFERROR(VLOOKUP(A413,[1]Monitoramento_Base_somente_Said!$A:$J,9,FALSE),0)</f>
        <v>5578</v>
      </c>
      <c r="G413" s="18">
        <f>IFERROR(VLOOKUP(A413,[1]Monitoramento_Base_somente_Said!$A:$J,10,FALSE),0)</f>
        <v>4708312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81012</v>
      </c>
      <c r="C414" s="18">
        <f>IFERROR(VLOOKUP(A414,[1]Monitoramento_Base_somente_Said!$A:$J,6,FALSE),0)</f>
        <v>19668732</v>
      </c>
      <c r="D414" s="18">
        <f>IFERROR(VLOOKUP(A414,[1]Monitoramento_Base_somente_Said!$A:$J,7,FALSE),0)</f>
        <v>143399</v>
      </c>
      <c r="E414" s="18">
        <f>IFERROR(VLOOKUP(A414,[1]Monitoramento_Base_somente_Said!$A:$J,8,FALSE),0)</f>
        <v>20473625</v>
      </c>
      <c r="F414" s="18">
        <f>IFERROR(VLOOKUP(A414,[1]Monitoramento_Base_somente_Said!$A:$J,9,FALSE),0)</f>
        <v>47182</v>
      </c>
      <c r="G414" s="18">
        <f>IFERROR(VLOOKUP(A414,[1]Monitoramento_Base_somente_Said!$A:$J,10,FALSE),0)</f>
        <v>16446054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239516123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255485359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203866891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2595339</v>
      </c>
      <c r="C416" s="18">
        <f>IFERROR(VLOOKUP(A416,[1]Monitoramento_Base_somente_Said!$A:$J,6,FALSE),0)</f>
        <v>187135584</v>
      </c>
      <c r="D416" s="18">
        <f>IFERROR(VLOOKUP(A416,[1]Monitoramento_Base_somente_Said!$A:$J,7,FALSE),0)</f>
        <v>1609917</v>
      </c>
      <c r="E416" s="18">
        <f>IFERROR(VLOOKUP(A416,[1]Monitoramento_Base_somente_Said!$A:$J,8,FALSE),0)</f>
        <v>225899406</v>
      </c>
      <c r="F416" s="18">
        <f>IFERROR(VLOOKUP(A416,[1]Monitoramento_Base_somente_Said!$A:$J,9,FALSE),0)</f>
        <v>1999482</v>
      </c>
      <c r="G416" s="18">
        <f>IFERROR(VLOOKUP(A416,[1]Monitoramento_Base_somente_Said!$A:$J,10,FALSE),0)</f>
        <v>228012594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450</v>
      </c>
      <c r="C418" s="18">
        <f>IFERROR(VLOOKUP(A418,[1]Monitoramento_Base_somente_Said!$A:$J,6,FALSE),0)</f>
        <v>18701851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20303524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15759715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124454</v>
      </c>
      <c r="C419" s="18">
        <f>IFERROR(VLOOKUP(A419,[1]Monitoramento_Base_somente_Said!$A:$J,6,FALSE),0)</f>
        <v>5872845</v>
      </c>
      <c r="D419" s="18">
        <f>IFERROR(VLOOKUP(A419,[1]Monitoramento_Base_somente_Said!$A:$J,7,FALSE),0)</f>
        <v>46768</v>
      </c>
      <c r="E419" s="18">
        <f>IFERROR(VLOOKUP(A419,[1]Monitoramento_Base_somente_Said!$A:$J,8,FALSE),0)</f>
        <v>8528155</v>
      </c>
      <c r="F419" s="18">
        <f>IFERROR(VLOOKUP(A419,[1]Monitoramento_Base_somente_Said!$A:$J,9,FALSE),0)</f>
        <v>57927</v>
      </c>
      <c r="G419" s="18">
        <f>IFERROR(VLOOKUP(A419,[1]Monitoramento_Base_somente_Said!$A:$J,10,FALSE),0)</f>
        <v>6038083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9648936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60247</v>
      </c>
      <c r="C421" s="18">
        <f>IFERROR(VLOOKUP(A421,[1]Monitoramento_Base_somente_Said!$A:$J,6,FALSE),0)</f>
        <v>5716233</v>
      </c>
      <c r="D421" s="18">
        <f>IFERROR(VLOOKUP(A421,[1]Monitoramento_Base_somente_Said!$A:$J,7,FALSE),0)</f>
        <v>72569</v>
      </c>
      <c r="E421" s="18">
        <f>IFERROR(VLOOKUP(A421,[1]Monitoramento_Base_somente_Said!$A:$J,8,FALSE),0)</f>
        <v>5063147</v>
      </c>
      <c r="F421" s="18">
        <f>IFERROR(VLOOKUP(A421,[1]Monitoramento_Base_somente_Said!$A:$J,9,FALSE),0)</f>
        <v>59635</v>
      </c>
      <c r="G421" s="18">
        <f>IFERROR(VLOOKUP(A421,[1]Monitoramento_Base_somente_Said!$A:$J,10,FALSE),0)</f>
        <v>3678477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13014092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13943670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11154936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14787</v>
      </c>
      <c r="C425" s="18">
        <f>IFERROR(VLOOKUP(A425,[1]Monitoramento_Base_somente_Said!$A:$J,6,FALSE),0)</f>
        <v>2954694</v>
      </c>
      <c r="D425" s="18">
        <f>IFERROR(VLOOKUP(A425,[1]Monitoramento_Base_somente_Said!$A:$J,7,FALSE),0)</f>
        <v>13219</v>
      </c>
      <c r="E425" s="18">
        <f>IFERROR(VLOOKUP(A425,[1]Monitoramento_Base_somente_Said!$A:$J,8,FALSE),0)</f>
        <v>2729604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2044850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Sim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19436670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20662333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16248804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22028</v>
      </c>
      <c r="C427" s="18">
        <f>IFERROR(VLOOKUP(A427,[1]Monitoramento_Base_somente_Said!$A:$J,6,FALSE),0)</f>
        <v>5014439</v>
      </c>
      <c r="D427" s="18">
        <f>IFERROR(VLOOKUP(A427,[1]Monitoramento_Base_somente_Said!$A:$J,7,FALSE),0)</f>
        <v>44148</v>
      </c>
      <c r="E427" s="18">
        <f>IFERROR(VLOOKUP(A427,[1]Monitoramento_Base_somente_Said!$A:$J,8,FALSE),0)</f>
        <v>6161073</v>
      </c>
      <c r="F427" s="18">
        <f>IFERROR(VLOOKUP(A427,[1]Monitoramento_Base_somente_Said!$A:$J,9,FALSE),0)</f>
        <v>6797</v>
      </c>
      <c r="G427" s="18">
        <f>IFERROR(VLOOKUP(A427,[1]Monitoramento_Base_somente_Said!$A:$J,10,FALSE),0)</f>
        <v>4725881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24844500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19875600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11655216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109020</v>
      </c>
      <c r="C430" s="18">
        <f>IFERROR(VLOOKUP(A430,[1]Monitoramento_Base_somente_Said!$A:$J,6,FALSE),0)</f>
        <v>13355029</v>
      </c>
      <c r="D430" s="18">
        <f>IFERROR(VLOOKUP(A430,[1]Monitoramento_Base_somente_Said!$A:$J,7,FALSE),0)</f>
        <v>129288</v>
      </c>
      <c r="E430" s="18">
        <f>IFERROR(VLOOKUP(A430,[1]Monitoramento_Base_somente_Said!$A:$J,8,FALSE),0)</f>
        <v>13894408</v>
      </c>
      <c r="F430" s="18">
        <f>IFERROR(VLOOKUP(A430,[1]Monitoramento_Base_somente_Said!$A:$J,9,FALSE),0)</f>
        <v>78695</v>
      </c>
      <c r="G430" s="18">
        <f>IFERROR(VLOOKUP(A430,[1]Monitoramento_Base_somente_Said!$A:$J,10,FALSE),0)</f>
        <v>11858768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533202</v>
      </c>
      <c r="C431" s="18">
        <f>IFERROR(VLOOKUP(A431,[1]Monitoramento_Base_somente_Said!$A:$J,6,FALSE),0)</f>
        <v>98977758</v>
      </c>
      <c r="D431" s="18">
        <f>IFERROR(VLOOKUP(A431,[1]Monitoramento_Base_somente_Said!$A:$J,7,FALSE),0)</f>
        <v>335170</v>
      </c>
      <c r="E431" s="18">
        <f>IFERROR(VLOOKUP(A431,[1]Monitoramento_Base_somente_Said!$A:$J,8,FALSE),0)</f>
        <v>107783071</v>
      </c>
      <c r="F431" s="18">
        <f>IFERROR(VLOOKUP(A431,[1]Monitoramento_Base_somente_Said!$A:$J,9,FALSE),0)</f>
        <v>406283</v>
      </c>
      <c r="G431" s="18">
        <f>IFERROR(VLOOKUP(A431,[1]Monitoramento_Base_somente_Said!$A:$J,10,FALSE),0)</f>
        <v>86006072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50696</v>
      </c>
      <c r="C432" s="18">
        <f>IFERROR(VLOOKUP(A432,[1]Monitoramento_Base_somente_Said!$A:$J,6,FALSE),0)</f>
        <v>21676335</v>
      </c>
      <c r="D432" s="18">
        <f>IFERROR(VLOOKUP(A432,[1]Monitoramento_Base_somente_Said!$A:$J,7,FALSE),0)</f>
        <v>60914</v>
      </c>
      <c r="E432" s="18">
        <f>IFERROR(VLOOKUP(A432,[1]Monitoramento_Base_somente_Said!$A:$J,8,FALSE),0)</f>
        <v>25907672</v>
      </c>
      <c r="F432" s="18">
        <f>IFERROR(VLOOKUP(A432,[1]Monitoramento_Base_somente_Said!$A:$J,9,FALSE),0)</f>
        <v>252115</v>
      </c>
      <c r="G432" s="18">
        <f>IFERROR(VLOOKUP(A432,[1]Monitoramento_Base_somente_Said!$A:$J,10,FALSE),0)</f>
        <v>19432742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418872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9874</v>
      </c>
      <c r="C434" s="18">
        <f>IFERROR(VLOOKUP(A434,[1]Monitoramento_Base_somente_Said!$A:$J,6,FALSE),0)</f>
        <v>6004737</v>
      </c>
      <c r="D434" s="18">
        <f>IFERROR(VLOOKUP(A434,[1]Monitoramento_Base_somente_Said!$A:$J,7,FALSE),0)</f>
        <v>391</v>
      </c>
      <c r="E434" s="18">
        <f>IFERROR(VLOOKUP(A434,[1]Monitoramento_Base_somente_Said!$A:$J,8,FALSE),0)</f>
        <v>7007391</v>
      </c>
      <c r="F434" s="18">
        <f>IFERROR(VLOOKUP(A434,[1]Monitoramento_Base_somente_Said!$A:$J,9,FALSE),0)</f>
        <v>3969</v>
      </c>
      <c r="G434" s="18">
        <f>IFERROR(VLOOKUP(A434,[1]Monitoramento_Base_somente_Said!$A:$J,10,FALSE),0)</f>
        <v>6193705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Sim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4420304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4736040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3788832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7221226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8154161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6158038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1271256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56872871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66240626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52730616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1843992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20307203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23045612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19919037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37273416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182031</v>
      </c>
      <c r="C443" s="18">
        <f>IFERROR(VLOOKUP(A443,[1]Monitoramento_Base_somente_Said!$A:$J,6,FALSE),0)</f>
        <v>15922055</v>
      </c>
      <c r="D443" s="18">
        <f>IFERROR(VLOOKUP(A443,[1]Monitoramento_Base_somente_Said!$A:$J,7,FALSE),0)</f>
        <v>203360</v>
      </c>
      <c r="E443" s="18">
        <f>IFERROR(VLOOKUP(A443,[1]Monitoramento_Base_somente_Said!$A:$J,8,FALSE),0)</f>
        <v>15520702</v>
      </c>
      <c r="F443" s="18">
        <f>IFERROR(VLOOKUP(A443,[1]Monitoramento_Base_somente_Said!$A:$J,9,FALSE),0)</f>
        <v>140473</v>
      </c>
      <c r="G443" s="18">
        <f>IFERROR(VLOOKUP(A443,[1]Monitoramento_Base_somente_Said!$A:$J,10,FALSE),0)</f>
        <v>11065026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40146720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4360392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31365442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33787959</v>
      </c>
      <c r="F446" s="18">
        <f>IFERROR(VLOOKUP(A446,[1]Monitoramento_Base_somente_Said!$A:$J,9,FALSE),0)</f>
        <v>21110</v>
      </c>
      <c r="G446" s="18">
        <f>IFERROR(VLOOKUP(A446,[1]Monitoramento_Base_somente_Said!$A:$J,10,FALSE),0)</f>
        <v>26587258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Sim</v>
      </c>
      <c r="X446" s="18" t="str">
        <f t="shared" si="41"/>
        <v>Sim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30540833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33601686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29574411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13537767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14632902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11908908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39683784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42518340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34014672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200708</v>
      </c>
      <c r="C451" s="18">
        <f>IFERROR(VLOOKUP(A451,[1]Monitoramento_Base_somente_Said!$A:$J,6,FALSE),0)</f>
        <v>17829555</v>
      </c>
      <c r="D451" s="18">
        <f>IFERROR(VLOOKUP(A451,[1]Monitoramento_Base_somente_Said!$A:$J,7,FALSE),0)</f>
        <v>175687</v>
      </c>
      <c r="E451" s="18">
        <f>IFERROR(VLOOKUP(A451,[1]Monitoramento_Base_somente_Said!$A:$J,8,FALSE),0)</f>
        <v>16407695</v>
      </c>
      <c r="F451" s="18">
        <f>IFERROR(VLOOKUP(A451,[1]Monitoramento_Base_somente_Said!$A:$J,9,FALSE),0)</f>
        <v>157252</v>
      </c>
      <c r="G451" s="18">
        <f>IFERROR(VLOOKUP(A451,[1]Monitoramento_Base_somente_Said!$A:$J,10,FALSE),0)</f>
        <v>10034372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268497</v>
      </c>
      <c r="C453" s="18">
        <f>IFERROR(VLOOKUP(A453,[1]Monitoramento_Base_somente_Said!$A:$J,6,FALSE),0)</f>
        <v>17598942</v>
      </c>
      <c r="D453" s="18">
        <f>IFERROR(VLOOKUP(A453,[1]Monitoramento_Base_somente_Said!$A:$J,7,FALSE),0)</f>
        <v>136943</v>
      </c>
      <c r="E453" s="18">
        <f>IFERROR(VLOOKUP(A453,[1]Monitoramento_Base_somente_Said!$A:$J,8,FALSE),0)</f>
        <v>16492486</v>
      </c>
      <c r="F453" s="18">
        <f>IFERROR(VLOOKUP(A453,[1]Monitoramento_Base_somente_Said!$A:$J,9,FALSE),0)</f>
        <v>114237</v>
      </c>
      <c r="G453" s="18">
        <f>IFERROR(VLOOKUP(A453,[1]Monitoramento_Base_somente_Said!$A:$J,10,FALSE),0)</f>
        <v>16312920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1765527</v>
      </c>
      <c r="C454" s="18">
        <f>IFERROR(VLOOKUP(A454,[1]Monitoramento_Base_somente_Said!$A:$J,6,FALSE),0)</f>
        <v>61874952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54595599</v>
      </c>
      <c r="F454" s="18">
        <f>IFERROR(VLOOKUP(A454,[1]Monitoramento_Base_somente_Said!$A:$J,9,FALSE),0)</f>
        <v>47469</v>
      </c>
      <c r="G454" s="18">
        <f>IFERROR(VLOOKUP(A454,[1]Monitoramento_Base_somente_Said!$A:$J,10,FALSE),0)</f>
        <v>52751094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Sim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112142</v>
      </c>
      <c r="C455" s="18">
        <f>IFERROR(VLOOKUP(A455,[1]Monitoramento_Base_somente_Said!$A:$J,6,FALSE),0)</f>
        <v>480723313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519065577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414700092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21689696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23412840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18727218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33442920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35831700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28665360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1166716</v>
      </c>
      <c r="C458" s="18">
        <f>IFERROR(VLOOKUP(A458,[1]Monitoramento_Base_somente_Said!$A:$J,6,FALSE),0)</f>
        <v>26803680</v>
      </c>
      <c r="D458" s="18">
        <f>IFERROR(VLOOKUP(A458,[1]Monitoramento_Base_somente_Said!$A:$J,7,FALSE),0)</f>
        <v>62975</v>
      </c>
      <c r="E458" s="18">
        <f>IFERROR(VLOOKUP(A458,[1]Monitoramento_Base_somente_Said!$A:$J,8,FALSE),0)</f>
        <v>23078168</v>
      </c>
      <c r="F458" s="18">
        <f>IFERROR(VLOOKUP(A458,[1]Monitoramento_Base_somente_Said!$A:$J,9,FALSE),0)</f>
        <v>76033</v>
      </c>
      <c r="G458" s="18">
        <f>IFERROR(VLOOKUP(A458,[1]Monitoramento_Base_somente_Said!$A:$J,10,FALSE),0)</f>
        <v>18898064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10677744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309932</v>
      </c>
      <c r="C460" s="18">
        <f>IFERROR(VLOOKUP(A460,[1]Monitoramento_Base_somente_Said!$A:$J,6,FALSE),0)</f>
        <v>23458428</v>
      </c>
      <c r="D460" s="18">
        <f>IFERROR(VLOOKUP(A460,[1]Monitoramento_Base_somente_Said!$A:$J,7,FALSE),0)</f>
        <v>283144</v>
      </c>
      <c r="E460" s="18">
        <f>IFERROR(VLOOKUP(A460,[1]Monitoramento_Base_somente_Said!$A:$J,8,FALSE),0)</f>
        <v>24894247</v>
      </c>
      <c r="F460" s="18">
        <f>IFERROR(VLOOKUP(A460,[1]Monitoramento_Base_somente_Said!$A:$J,9,FALSE),0)</f>
        <v>614126</v>
      </c>
      <c r="G460" s="18">
        <f>IFERROR(VLOOKUP(A460,[1]Monitoramento_Base_somente_Said!$A:$J,10,FALSE),0)</f>
        <v>30570786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265466</v>
      </c>
      <c r="C461" s="18">
        <f>IFERROR(VLOOKUP(A461,[1]Monitoramento_Base_somente_Said!$A:$J,6,FALSE),0)</f>
        <v>28504250</v>
      </c>
      <c r="D461" s="18">
        <f>IFERROR(VLOOKUP(A461,[1]Monitoramento_Base_somente_Said!$A:$J,7,FALSE),0)</f>
        <v>283695</v>
      </c>
      <c r="E461" s="18">
        <f>IFERROR(VLOOKUP(A461,[1]Monitoramento_Base_somente_Said!$A:$J,8,FALSE),0)</f>
        <v>30294311</v>
      </c>
      <c r="F461" s="18">
        <f>IFERROR(VLOOKUP(A461,[1]Monitoramento_Base_somente_Said!$A:$J,9,FALSE),0)</f>
        <v>11</v>
      </c>
      <c r="G461" s="18">
        <f>IFERROR(VLOOKUP(A461,[1]Monitoramento_Base_somente_Said!$A:$J,10,FALSE),0)</f>
        <v>22323405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112863681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120490350</v>
      </c>
      <c r="F462" s="18">
        <f>IFERROR(VLOOKUP(A462,[1]Monitoramento_Base_somente_Said!$A:$J,9,FALSE),0)</f>
        <v>135238</v>
      </c>
      <c r="G462" s="18">
        <f>IFERROR(VLOOKUP(A462,[1]Monitoramento_Base_somente_Said!$A:$J,10,FALSE),0)</f>
        <v>96652058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Sim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1349688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2818558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3367835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2558208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137529</v>
      </c>
      <c r="C465" s="18">
        <f>IFERROR(VLOOKUP(A465,[1]Monitoramento_Base_somente_Said!$A:$J,6,FALSE),0)</f>
        <v>27299014</v>
      </c>
      <c r="D465" s="18">
        <f>IFERROR(VLOOKUP(A465,[1]Monitoramento_Base_somente_Said!$A:$J,7,FALSE),0)</f>
        <v>105676</v>
      </c>
      <c r="E465" s="18">
        <f>IFERROR(VLOOKUP(A465,[1]Monitoramento_Base_somente_Said!$A:$J,8,FALSE),0)</f>
        <v>28566747</v>
      </c>
      <c r="F465" s="18">
        <f>IFERROR(VLOOKUP(A465,[1]Monitoramento_Base_somente_Said!$A:$J,9,FALSE),0)</f>
        <v>247365</v>
      </c>
      <c r="G465" s="18">
        <f>IFERROR(VLOOKUP(A465,[1]Monitoramento_Base_somente_Said!$A:$J,10,FALSE),0)</f>
        <v>18139939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0</v>
      </c>
      <c r="C466" s="18">
        <f>IFERROR(VLOOKUP(A466,[1]Monitoramento_Base_somente_Said!$A:$J,6,FALSE),0)</f>
        <v>1823668</v>
      </c>
      <c r="D466" s="18">
        <f>IFERROR(VLOOKUP(A466,[1]Monitoramento_Base_somente_Said!$A:$J,7,FALSE),0)</f>
        <v>510</v>
      </c>
      <c r="E466" s="18">
        <f>IFERROR(VLOOKUP(A466,[1]Monitoramento_Base_somente_Said!$A:$J,8,FALSE),0)</f>
        <v>5867285</v>
      </c>
      <c r="F466" s="18">
        <f>IFERROR(VLOOKUP(A466,[1]Monitoramento_Base_somente_Said!$A:$J,9,FALSE),0)</f>
        <v>122068</v>
      </c>
      <c r="G466" s="18">
        <f>IFERROR(VLOOKUP(A466,[1]Monitoramento_Base_somente_Said!$A:$J,10,FALSE),0)</f>
        <v>5296491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Não</v>
      </c>
      <c r="U466" s="18" t="str">
        <f t="shared" si="44"/>
        <v>Sim</v>
      </c>
      <c r="V466" s="18" t="str">
        <f t="shared" si="45"/>
        <v>Sim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7514724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8051490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6441192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15534648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16904712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927177</v>
      </c>
      <c r="P469" s="18">
        <f>IFERROR(VLOOKUP(A469,[3]Sheet1!$A:$G,6,FALSE),0)</f>
        <v>0</v>
      </c>
      <c r="Q469" s="18">
        <f>IFERROR(VLOOKUP(A469,[3]Sheet1!$A:$G,7,FALSE),0)</f>
        <v>818979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131120</v>
      </c>
      <c r="C470" s="18">
        <f>IFERROR(VLOOKUP(A470,[1]Monitoramento_Base_somente_Said!$A:$J,6,FALSE),0)</f>
        <v>21635058</v>
      </c>
      <c r="D470" s="18">
        <f>IFERROR(VLOOKUP(A470,[1]Monitoramento_Base_somente_Said!$A:$J,7,FALSE),0)</f>
        <v>49357</v>
      </c>
      <c r="E470" s="18">
        <f>IFERROR(VLOOKUP(A470,[1]Monitoramento_Base_somente_Said!$A:$J,8,FALSE),0)</f>
        <v>25364495</v>
      </c>
      <c r="F470" s="18">
        <f>IFERROR(VLOOKUP(A470,[1]Monitoramento_Base_somente_Said!$A:$J,9,FALSE),0)</f>
        <v>105583</v>
      </c>
      <c r="G470" s="18">
        <f>IFERROR(VLOOKUP(A470,[1]Monitoramento_Base_somente_Said!$A:$J,10,FALSE),0)</f>
        <v>20166708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6266201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7451316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5847731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76285</v>
      </c>
      <c r="C472" s="18">
        <f>IFERROR(VLOOKUP(A472,[1]Monitoramento_Base_somente_Said!$A:$J,6,FALSE),0)</f>
        <v>6070047</v>
      </c>
      <c r="D472" s="18">
        <f>IFERROR(VLOOKUP(A472,[1]Monitoramento_Base_somente_Said!$A:$J,7,FALSE),0)</f>
        <v>72321</v>
      </c>
      <c r="E472" s="18">
        <f>IFERROR(VLOOKUP(A472,[1]Monitoramento_Base_somente_Said!$A:$J,8,FALSE),0)</f>
        <v>8339910</v>
      </c>
      <c r="F472" s="18">
        <f>IFERROR(VLOOKUP(A472,[1]Monitoramento_Base_somente_Said!$A:$J,9,FALSE),0)</f>
        <v>81999</v>
      </c>
      <c r="G472" s="18">
        <f>IFERROR(VLOOKUP(A472,[1]Monitoramento_Base_somente_Said!$A:$J,10,FALSE),0)</f>
        <v>5745786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0</v>
      </c>
      <c r="C473" s="18">
        <f>IFERROR(VLOOKUP(A473,[1]Monitoramento_Base_somente_Said!$A:$J,6,FALSE),0)</f>
        <v>6476860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6908967</v>
      </c>
      <c r="F473" s="18">
        <f>IFERROR(VLOOKUP(A473,[1]Monitoramento_Base_somente_Said!$A:$J,9,FALSE),0)</f>
        <v>17038</v>
      </c>
      <c r="G473" s="18">
        <f>IFERROR(VLOOKUP(A473,[1]Monitoramento_Base_somente_Said!$A:$J,10,FALSE),0)</f>
        <v>4911156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Não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160083</v>
      </c>
      <c r="C475" s="18">
        <f>IFERROR(VLOOKUP(A475,[1]Monitoramento_Base_somente_Said!$A:$J,6,FALSE),0)</f>
        <v>4100635</v>
      </c>
      <c r="D475" s="18">
        <f>IFERROR(VLOOKUP(A475,[1]Monitoramento_Base_somente_Said!$A:$J,7,FALSE),0)</f>
        <v>3660</v>
      </c>
      <c r="E475" s="18">
        <f>IFERROR(VLOOKUP(A475,[1]Monitoramento_Base_somente_Said!$A:$J,8,FALSE),0)</f>
        <v>343286</v>
      </c>
      <c r="F475" s="18">
        <f>IFERROR(VLOOKUP(A475,[1]Monitoramento_Base_somente_Said!$A:$J,9,FALSE),0)</f>
        <v>454</v>
      </c>
      <c r="G475" s="18">
        <f>IFERROR(VLOOKUP(A475,[1]Monitoramento_Base_somente_Said!$A:$J,10,FALSE),0)</f>
        <v>2410983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Sim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388381</v>
      </c>
      <c r="C476" s="18">
        <f>IFERROR(VLOOKUP(A476,[1]Monitoramento_Base_somente_Said!$A:$J,6,FALSE),0)</f>
        <v>684437223</v>
      </c>
      <c r="D476" s="18">
        <f>IFERROR(VLOOKUP(A476,[1]Monitoramento_Base_somente_Said!$A:$J,7,FALSE),0)</f>
        <v>224383</v>
      </c>
      <c r="E476" s="18">
        <f>IFERROR(VLOOKUP(A476,[1]Monitoramento_Base_somente_Said!$A:$J,8,FALSE),0)</f>
        <v>732685543</v>
      </c>
      <c r="F476" s="18">
        <f>IFERROR(VLOOKUP(A476,[1]Monitoramento_Base_somente_Said!$A:$J,9,FALSE),0)</f>
        <v>100886</v>
      </c>
      <c r="G476" s="18">
        <f>IFERROR(VLOOKUP(A476,[1]Monitoramento_Base_somente_Said!$A:$J,10,FALSE),0)</f>
        <v>595224432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24643848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44109988</v>
      </c>
      <c r="D482" s="18">
        <f>IFERROR(VLOOKUP(A482,[1]Monitoramento_Base_somente_Said!$A:$J,7,FALSE),0)</f>
        <v>1000</v>
      </c>
      <c r="E482" s="18">
        <f>IFERROR(VLOOKUP(A482,[1]Monitoramento_Base_somente_Said!$A:$J,8,FALSE),0)</f>
        <v>47218586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37745208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Sim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7780847</v>
      </c>
      <c r="D483" s="18">
        <f>IFERROR(VLOOKUP(A483,[1]Monitoramento_Base_somente_Said!$A:$J,7,FALSE),0)</f>
        <v>2897</v>
      </c>
      <c r="E483" s="18">
        <f>IFERROR(VLOOKUP(A483,[1]Monitoramento_Base_somente_Said!$A:$J,8,FALSE),0)</f>
        <v>9407226</v>
      </c>
      <c r="F483" s="18">
        <f>IFERROR(VLOOKUP(A483,[1]Monitoramento_Base_somente_Said!$A:$J,9,FALSE),0)</f>
        <v>186</v>
      </c>
      <c r="G483" s="18">
        <f>IFERROR(VLOOKUP(A483,[1]Monitoramento_Base_somente_Said!$A:$J,10,FALSE),0)</f>
        <v>10116559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Sim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6480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962</v>
      </c>
      <c r="C485" s="18">
        <f>IFERROR(VLOOKUP(A485,[1]Monitoramento_Base_somente_Said!$A:$J,6,FALSE),0)</f>
        <v>3465770</v>
      </c>
      <c r="D485" s="18">
        <f>IFERROR(VLOOKUP(A485,[1]Monitoramento_Base_somente_Said!$A:$J,7,FALSE),0)</f>
        <v>512</v>
      </c>
      <c r="E485" s="18">
        <f>IFERROR(VLOOKUP(A485,[1]Monitoramento_Base_somente_Said!$A:$J,8,FALSE),0)</f>
        <v>4009863</v>
      </c>
      <c r="F485" s="18">
        <f>IFERROR(VLOOKUP(A485,[1]Monitoramento_Base_somente_Said!$A:$J,9,FALSE),0)</f>
        <v>3080</v>
      </c>
      <c r="G485" s="18">
        <f>IFERROR(VLOOKUP(A485,[1]Monitoramento_Base_somente_Said!$A:$J,10,FALSE),0)</f>
        <v>3299129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27737752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36910497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33691944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204654</v>
      </c>
      <c r="C487" s="18">
        <f>IFERROR(VLOOKUP(A487,[1]Monitoramento_Base_somente_Said!$A:$J,6,FALSE),0)</f>
        <v>8225110</v>
      </c>
      <c r="D487" s="18">
        <f>IFERROR(VLOOKUP(A487,[1]Monitoramento_Base_somente_Said!$A:$J,7,FALSE),0)</f>
        <v>197175</v>
      </c>
      <c r="E487" s="18">
        <f>IFERROR(VLOOKUP(A487,[1]Monitoramento_Base_somente_Said!$A:$J,8,FALSE),0)</f>
        <v>8733366</v>
      </c>
      <c r="F487" s="18">
        <f>IFERROR(VLOOKUP(A487,[1]Monitoramento_Base_somente_Said!$A:$J,9,FALSE),0)</f>
        <v>162542</v>
      </c>
      <c r="G487" s="18">
        <f>IFERROR(VLOOKUP(A487,[1]Monitoramento_Base_somente_Said!$A:$J,10,FALSE),0)</f>
        <v>7413041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0</v>
      </c>
      <c r="C488" s="18">
        <f>IFERROR(VLOOKUP(A488,[1]Monitoramento_Base_somente_Said!$A:$J,6,FALSE),0)</f>
        <v>30831898</v>
      </c>
      <c r="D488" s="18">
        <f>IFERROR(VLOOKUP(A488,[1]Monitoramento_Base_somente_Said!$A:$J,7,FALSE),0)</f>
        <v>1101258</v>
      </c>
      <c r="E488" s="18">
        <f>IFERROR(VLOOKUP(A488,[1]Monitoramento_Base_somente_Said!$A:$J,8,FALSE),0)</f>
        <v>22415102</v>
      </c>
      <c r="F488" s="18">
        <f>IFERROR(VLOOKUP(A488,[1]Monitoramento_Base_somente_Said!$A:$J,9,FALSE),0)</f>
        <v>2962</v>
      </c>
      <c r="G488" s="18">
        <f>IFERROR(VLOOKUP(A488,[1]Monitoramento_Base_somente_Said!$A:$J,10,FALSE),0)</f>
        <v>11516057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Não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1813003556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1942503810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1553994588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1086392</v>
      </c>
      <c r="C490" s="18">
        <f>IFERROR(VLOOKUP(A490,[1]Monitoramento_Base_somente_Said!$A:$J,6,FALSE),0)</f>
        <v>27247448</v>
      </c>
      <c r="D490" s="18">
        <f>IFERROR(VLOOKUP(A490,[1]Monitoramento_Base_somente_Said!$A:$J,7,FALSE),0)</f>
        <v>3374</v>
      </c>
      <c r="E490" s="18">
        <f>IFERROR(VLOOKUP(A490,[1]Monitoramento_Base_somente_Said!$A:$J,8,FALSE),0)</f>
        <v>15317806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12291744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0</v>
      </c>
      <c r="C491" s="18">
        <f>IFERROR(VLOOKUP(A491,[1]Monitoramento_Base_somente_Said!$A:$J,6,FALSE),0)</f>
        <v>12794656</v>
      </c>
      <c r="D491" s="18">
        <f>IFERROR(VLOOKUP(A491,[1]Monitoramento_Base_somente_Said!$A:$J,7,FALSE),0)</f>
        <v>459952</v>
      </c>
      <c r="E491" s="18">
        <f>IFERROR(VLOOKUP(A491,[1]Monitoramento_Base_somente_Said!$A:$J,8,FALSE),0)</f>
        <v>8632399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6185149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Não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31221024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103390924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110775990</v>
      </c>
      <c r="F494" s="18">
        <f>IFERROR(VLOOKUP(A494,[1]Monitoramento_Base_somente_Said!$A:$J,9,FALSE),0)</f>
        <v>107874</v>
      </c>
      <c r="G494" s="18">
        <f>IFERROR(VLOOKUP(A494,[1]Monitoramento_Base_somente_Said!$A:$J,10,FALSE),0)</f>
        <v>91645814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Sim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45158826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48367212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41561395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190425</v>
      </c>
      <c r="C497" s="18">
        <f>IFERROR(VLOOKUP(A497,[1]Monitoramento_Base_somente_Said!$A:$J,6,FALSE),0)</f>
        <v>13824917</v>
      </c>
      <c r="D497" s="18">
        <f>IFERROR(VLOOKUP(A497,[1]Monitoramento_Base_somente_Said!$A:$J,7,FALSE),0)</f>
        <v>5760</v>
      </c>
      <c r="E497" s="18">
        <f>IFERROR(VLOOKUP(A497,[1]Monitoramento_Base_somente_Said!$A:$J,8,FALSE),0)</f>
        <v>12735091</v>
      </c>
      <c r="F497" s="18">
        <f>IFERROR(VLOOKUP(A497,[1]Monitoramento_Base_somente_Said!$A:$J,9,FALSE),0)</f>
        <v>11340</v>
      </c>
      <c r="G497" s="18">
        <f>IFERROR(VLOOKUP(A497,[1]Monitoramento_Base_somente_Said!$A:$J,10,FALSE),0)</f>
        <v>9152520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Sim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17306218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19277213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14678731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144370</v>
      </c>
      <c r="C500" s="18">
        <f>IFERROR(VLOOKUP(A500,[1]Monitoramento_Base_somente_Said!$A:$J,6,FALSE),0)</f>
        <v>8303879</v>
      </c>
      <c r="D500" s="18">
        <f>IFERROR(VLOOKUP(A500,[1]Monitoramento_Base_somente_Said!$A:$J,7,FALSE),0)</f>
        <v>55840</v>
      </c>
      <c r="E500" s="18">
        <f>IFERROR(VLOOKUP(A500,[1]Monitoramento_Base_somente_Said!$A:$J,8,FALSE),0)</f>
        <v>8193019</v>
      </c>
      <c r="F500" s="18">
        <f>IFERROR(VLOOKUP(A500,[1]Monitoramento_Base_somente_Said!$A:$J,9,FALSE),0)</f>
        <v>81210</v>
      </c>
      <c r="G500" s="18">
        <f>IFERROR(VLOOKUP(A500,[1]Monitoramento_Base_somente_Said!$A:$J,10,FALSE),0)</f>
        <v>8010739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30614160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183031</v>
      </c>
      <c r="C502" s="18">
        <f>IFERROR(VLOOKUP(A502,[1]Monitoramento_Base_somente_Said!$A:$J,6,FALSE),0)</f>
        <v>9418456</v>
      </c>
      <c r="D502" s="18">
        <f>IFERROR(VLOOKUP(A502,[1]Monitoramento_Base_somente_Said!$A:$J,7,FALSE),0)</f>
        <v>238061</v>
      </c>
      <c r="E502" s="18">
        <f>IFERROR(VLOOKUP(A502,[1]Monitoramento_Base_somente_Said!$A:$J,8,FALSE),0)</f>
        <v>11091941</v>
      </c>
      <c r="F502" s="18">
        <f>IFERROR(VLOOKUP(A502,[1]Monitoramento_Base_somente_Said!$A:$J,9,FALSE),0)</f>
        <v>190487</v>
      </c>
      <c r="G502" s="18">
        <f>IFERROR(VLOOKUP(A502,[1]Monitoramento_Base_somente_Said!$A:$J,10,FALSE),0)</f>
        <v>9384124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271565</v>
      </c>
      <c r="C503" s="18">
        <f>IFERROR(VLOOKUP(A503,[1]Monitoramento_Base_somente_Said!$A:$J,6,FALSE),0)</f>
        <v>50798391</v>
      </c>
      <c r="D503" s="18">
        <f>IFERROR(VLOOKUP(A503,[1]Monitoramento_Base_somente_Said!$A:$J,7,FALSE),0)</f>
        <v>212337</v>
      </c>
      <c r="E503" s="18">
        <f>IFERROR(VLOOKUP(A503,[1]Monitoramento_Base_somente_Said!$A:$J,8,FALSE),0)</f>
        <v>51356699</v>
      </c>
      <c r="F503" s="18">
        <f>IFERROR(VLOOKUP(A503,[1]Monitoramento_Base_somente_Said!$A:$J,9,FALSE),0)</f>
        <v>263244</v>
      </c>
      <c r="G503" s="18">
        <f>IFERROR(VLOOKUP(A503,[1]Monitoramento_Base_somente_Said!$A:$J,10,FALSE),0)</f>
        <v>40048357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311347</v>
      </c>
      <c r="C505" s="18">
        <f>IFERROR(VLOOKUP(A505,[1]Monitoramento_Base_somente_Said!$A:$J,6,FALSE),0)</f>
        <v>42648670</v>
      </c>
      <c r="D505" s="18">
        <f>IFERROR(VLOOKUP(A505,[1]Monitoramento_Base_somente_Said!$A:$J,7,FALSE),0)</f>
        <v>254922</v>
      </c>
      <c r="E505" s="18">
        <f>IFERROR(VLOOKUP(A505,[1]Monitoramento_Base_somente_Said!$A:$J,8,FALSE),0)</f>
        <v>44443995</v>
      </c>
      <c r="F505" s="18">
        <f>IFERROR(VLOOKUP(A505,[1]Monitoramento_Base_somente_Said!$A:$J,9,FALSE),0)</f>
        <v>201525</v>
      </c>
      <c r="G505" s="18">
        <f>IFERROR(VLOOKUP(A505,[1]Monitoramento_Base_somente_Said!$A:$J,10,FALSE),0)</f>
        <v>34132491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1328814</v>
      </c>
      <c r="C506" s="18">
        <f>IFERROR(VLOOKUP(A506,[1]Monitoramento_Base_somente_Said!$A:$J,6,FALSE),0)</f>
        <v>225221608</v>
      </c>
      <c r="D506" s="18">
        <f>IFERROR(VLOOKUP(A506,[1]Monitoramento_Base_somente_Said!$A:$J,7,FALSE),0)</f>
        <v>853170</v>
      </c>
      <c r="E506" s="18">
        <f>IFERROR(VLOOKUP(A506,[1]Monitoramento_Base_somente_Said!$A:$J,8,FALSE),0)</f>
        <v>240532160</v>
      </c>
      <c r="F506" s="18">
        <f>IFERROR(VLOOKUP(A506,[1]Monitoramento_Base_somente_Said!$A:$J,9,FALSE),0)</f>
        <v>859492</v>
      </c>
      <c r="G506" s="18">
        <f>IFERROR(VLOOKUP(A506,[1]Monitoramento_Base_somente_Said!$A:$J,10,FALSE),0)</f>
        <v>207816829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17865494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19102260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15236772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1852272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4310400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55205714</v>
      </c>
      <c r="D510" s="18">
        <f>IFERROR(VLOOKUP(A510,[1]Monitoramento_Base_somente_Said!$A:$J,7,FALSE),0)</f>
        <v>1569087</v>
      </c>
      <c r="E510" s="18">
        <f>IFERROR(VLOOKUP(A510,[1]Monitoramento_Base_somente_Said!$A:$J,8,FALSE),0)</f>
        <v>40662270</v>
      </c>
      <c r="F510" s="18">
        <f>IFERROR(VLOOKUP(A510,[1]Monitoramento_Base_somente_Said!$A:$J,9,FALSE),0)</f>
        <v>38152</v>
      </c>
      <c r="G510" s="18">
        <f>IFERROR(VLOOKUP(A510,[1]Monitoramento_Base_somente_Said!$A:$J,10,FALSE),0)</f>
        <v>30679655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Sim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10055024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10773240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11041267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42765</v>
      </c>
      <c r="C512" s="18">
        <f>IFERROR(VLOOKUP(A512,[1]Monitoramento_Base_somente_Said!$A:$J,6,FALSE),0)</f>
        <v>18877308</v>
      </c>
      <c r="D512" s="18">
        <f>IFERROR(VLOOKUP(A512,[1]Monitoramento_Base_somente_Said!$A:$J,7,FALSE),0)</f>
        <v>14570</v>
      </c>
      <c r="E512" s="18">
        <f>IFERROR(VLOOKUP(A512,[1]Monitoramento_Base_somente_Said!$A:$J,8,FALSE),0)</f>
        <v>19707305</v>
      </c>
      <c r="F512" s="18">
        <f>IFERROR(VLOOKUP(A512,[1]Monitoramento_Base_somente_Said!$A:$J,9,FALSE),0)</f>
        <v>41292</v>
      </c>
      <c r="G512" s="18">
        <f>IFERROR(VLOOKUP(A512,[1]Monitoramento_Base_somente_Said!$A:$J,10,FALSE),0)</f>
        <v>16510386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136329900</v>
      </c>
      <c r="D513" s="18">
        <f>IFERROR(VLOOKUP(A513,[1]Monitoramento_Base_somente_Said!$A:$J,7,FALSE),0)</f>
        <v>58438</v>
      </c>
      <c r="E513" s="18">
        <f>IFERROR(VLOOKUP(A513,[1]Monitoramento_Base_somente_Said!$A:$J,8,FALSE),0)</f>
        <v>146010698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116773918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418830</v>
      </c>
      <c r="C514" s="18">
        <f>IFERROR(VLOOKUP(A514,[1]Monitoramento_Base_somente_Said!$A:$J,6,FALSE),0)</f>
        <v>17601211</v>
      </c>
      <c r="D514" s="18">
        <f>IFERROR(VLOOKUP(A514,[1]Monitoramento_Base_somente_Said!$A:$J,7,FALSE),0)</f>
        <v>291232</v>
      </c>
      <c r="E514" s="18">
        <f>IFERROR(VLOOKUP(A514,[1]Monitoramento_Base_somente_Said!$A:$J,8,FALSE),0)</f>
        <v>16349672</v>
      </c>
      <c r="F514" s="18">
        <f>IFERROR(VLOOKUP(A514,[1]Monitoramento_Base_somente_Said!$A:$J,9,FALSE),0)</f>
        <v>126453</v>
      </c>
      <c r="G514" s="18">
        <f>IFERROR(VLOOKUP(A514,[1]Monitoramento_Base_somente_Said!$A:$J,10,FALSE),0)</f>
        <v>8827216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61419168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137139</v>
      </c>
      <c r="C516" s="18">
        <f>IFERROR(VLOOKUP(A516,[1]Monitoramento_Base_somente_Said!$A:$J,6,FALSE),0)</f>
        <v>3674415061</v>
      </c>
      <c r="D516" s="18">
        <f>IFERROR(VLOOKUP(A516,[1]Monitoramento_Base_somente_Said!$A:$J,7,FALSE),0)</f>
        <v>58705</v>
      </c>
      <c r="E516" s="18">
        <f>IFERROR(VLOOKUP(A516,[1]Monitoramento_Base_somente_Said!$A:$J,8,FALSE),0)</f>
        <v>3933237503</v>
      </c>
      <c r="F516" s="18">
        <f>IFERROR(VLOOKUP(A516,[1]Monitoramento_Base_somente_Said!$A:$J,9,FALSE),0)</f>
        <v>21079</v>
      </c>
      <c r="G516" s="18">
        <f>IFERROR(VLOOKUP(A516,[1]Monitoramento_Base_somente_Said!$A:$J,10,FALSE),0)</f>
        <v>3144252304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868560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930600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744480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22091048</v>
      </c>
      <c r="D518" s="18">
        <f>IFERROR(VLOOKUP(A518,[1]Monitoramento_Base_somente_Said!$A:$J,7,FALSE),0)</f>
        <v>66072</v>
      </c>
      <c r="E518" s="18">
        <f>IFERROR(VLOOKUP(A518,[1]Monitoramento_Base_somente_Said!$A:$J,8,FALSE),0)</f>
        <v>21574073</v>
      </c>
      <c r="F518" s="18">
        <f>IFERROR(VLOOKUP(A518,[1]Monitoramento_Base_somente_Said!$A:$J,9,FALSE),0)</f>
        <v>2034</v>
      </c>
      <c r="G518" s="18">
        <f>IFERROR(VLOOKUP(A518,[1]Monitoramento_Base_somente_Said!$A:$J,10,FALSE),0)</f>
        <v>17059555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Sim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209129</v>
      </c>
      <c r="C519" s="18">
        <f>IFERROR(VLOOKUP(A519,[1]Monitoramento_Base_somente_Said!$A:$J,6,FALSE),0)</f>
        <v>70349894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74291246</v>
      </c>
      <c r="F519" s="18">
        <f>IFERROR(VLOOKUP(A519,[1]Monitoramento_Base_somente_Said!$A:$J,9,FALSE),0)</f>
        <v>1930</v>
      </c>
      <c r="G519" s="18">
        <f>IFERROR(VLOOKUP(A519,[1]Monitoramento_Base_somente_Said!$A:$J,10,FALSE),0)</f>
        <v>62784745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Sim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Sim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173626740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138901392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1905820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2039430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1617720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1217051</v>
      </c>
      <c r="P522" s="18">
        <f>IFERROR(VLOOKUP(A522,[3]Sheet1!$A:$G,6,FALSE),0)</f>
        <v>0</v>
      </c>
      <c r="Q522" s="18">
        <f>IFERROR(VLOOKUP(A522,[3]Sheet1!$A:$G,7,FALSE),0)</f>
        <v>1205037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13755284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15112575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12033492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5500</v>
      </c>
      <c r="C524" s="18">
        <f>IFERROR(VLOOKUP(A524,[1]Monitoramento_Base_somente_Said!$A:$J,6,FALSE),0)</f>
        <v>17406540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15460440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Sim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4036648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4324980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3459984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4006</v>
      </c>
      <c r="C527" s="18">
        <f>IFERROR(VLOOKUP(A527,[1]Monitoramento_Base_somente_Said!$A:$J,6,FALSE),0)</f>
        <v>17567103</v>
      </c>
      <c r="D527" s="18">
        <f>IFERROR(VLOOKUP(A527,[1]Monitoramento_Base_somente_Said!$A:$J,7,FALSE),0)</f>
        <v>12037</v>
      </c>
      <c r="E527" s="18">
        <f>IFERROR(VLOOKUP(A527,[1]Monitoramento_Base_somente_Said!$A:$J,8,FALSE),0)</f>
        <v>17171237</v>
      </c>
      <c r="F527" s="18">
        <f>IFERROR(VLOOKUP(A527,[1]Monitoramento_Base_somente_Said!$A:$J,9,FALSE),0)</f>
        <v>10172</v>
      </c>
      <c r="G527" s="18">
        <f>IFERROR(VLOOKUP(A527,[1]Monitoramento_Base_somente_Said!$A:$J,10,FALSE),0)</f>
        <v>12372511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Sim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19767912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235127</v>
      </c>
      <c r="C529" s="18">
        <f>IFERROR(VLOOKUP(A529,[1]Monitoramento_Base_somente_Said!$A:$J,6,FALSE),0)</f>
        <v>24762510</v>
      </c>
      <c r="D529" s="18">
        <f>IFERROR(VLOOKUP(A529,[1]Monitoramento_Base_somente_Said!$A:$J,7,FALSE),0)</f>
        <v>438659</v>
      </c>
      <c r="E529" s="18">
        <f>IFERROR(VLOOKUP(A529,[1]Monitoramento_Base_somente_Said!$A:$J,8,FALSE),0)</f>
        <v>27888654</v>
      </c>
      <c r="F529" s="18">
        <f>IFERROR(VLOOKUP(A529,[1]Monitoramento_Base_somente_Said!$A:$J,9,FALSE),0)</f>
        <v>295279</v>
      </c>
      <c r="G529" s="18">
        <f>IFERROR(VLOOKUP(A529,[1]Monitoramento_Base_somente_Said!$A:$J,10,FALSE),0)</f>
        <v>17103158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Sim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4036956</v>
      </c>
      <c r="D530" s="18">
        <f>IFERROR(VLOOKUP(A530,[1]Monitoramento_Base_somente_Said!$A:$J,7,FALSE),0)</f>
        <v>44646</v>
      </c>
      <c r="E530" s="18">
        <f>IFERROR(VLOOKUP(A530,[1]Monitoramento_Base_somente_Said!$A:$J,8,FALSE),0)</f>
        <v>5717209</v>
      </c>
      <c r="F530" s="18">
        <f>IFERROR(VLOOKUP(A530,[1]Monitoramento_Base_somente_Said!$A:$J,9,FALSE),0)</f>
        <v>4150</v>
      </c>
      <c r="G530" s="18">
        <f>IFERROR(VLOOKUP(A530,[1]Monitoramento_Base_somente_Said!$A:$J,10,FALSE),0)</f>
        <v>4333920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Sim</v>
      </c>
      <c r="W530" s="18" t="str">
        <f t="shared" si="52"/>
        <v>Sim</v>
      </c>
      <c r="X530" s="18" t="str">
        <f t="shared" si="53"/>
        <v>Sim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3635616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98625</v>
      </c>
      <c r="P531" s="18">
        <f>IFERROR(VLOOKUP(A531,[3]Sheet1!$A:$G,6,FALSE),0)</f>
        <v>0</v>
      </c>
      <c r="Q531" s="18">
        <f>IFERROR(VLOOKUP(A531,[3]Sheet1!$A:$G,7,FALSE),0)</f>
        <v>119249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0</v>
      </c>
      <c r="C532" s="18">
        <f>IFERROR(VLOOKUP(A532,[1]Monitoramento_Base_somente_Said!$A:$J,6,FALSE),0)</f>
        <v>57516844</v>
      </c>
      <c r="D532" s="18">
        <f>IFERROR(VLOOKUP(A532,[1]Monitoramento_Base_somente_Said!$A:$J,7,FALSE),0)</f>
        <v>295310</v>
      </c>
      <c r="E532" s="18">
        <f>IFERROR(VLOOKUP(A532,[1]Monitoramento_Base_somente_Said!$A:$J,8,FALSE),0)</f>
        <v>57856943</v>
      </c>
      <c r="F532" s="18">
        <f>IFERROR(VLOOKUP(A532,[1]Monitoramento_Base_somente_Said!$A:$J,9,FALSE),0)</f>
        <v>40451</v>
      </c>
      <c r="G532" s="18">
        <f>IFERROR(VLOOKUP(A532,[1]Monitoramento_Base_somente_Said!$A:$J,10,FALSE),0)</f>
        <v>40303221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Não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222361</v>
      </c>
      <c r="C533" s="18">
        <f>IFERROR(VLOOKUP(A533,[1]Monitoramento_Base_somente_Said!$A:$J,6,FALSE),0)</f>
        <v>32376915</v>
      </c>
      <c r="D533" s="18">
        <f>IFERROR(VLOOKUP(A533,[1]Monitoramento_Base_somente_Said!$A:$J,7,FALSE),0)</f>
        <v>199463</v>
      </c>
      <c r="E533" s="18">
        <f>IFERROR(VLOOKUP(A533,[1]Monitoramento_Base_somente_Said!$A:$J,8,FALSE),0)</f>
        <v>28067423</v>
      </c>
      <c r="F533" s="18">
        <f>IFERROR(VLOOKUP(A533,[1]Monitoramento_Base_somente_Said!$A:$J,9,FALSE),0)</f>
        <v>144236</v>
      </c>
      <c r="G533" s="18">
        <f>IFERROR(VLOOKUP(A533,[1]Monitoramento_Base_somente_Said!$A:$J,10,FALSE),0)</f>
        <v>18553543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4029309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5112071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4123385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7582548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7248760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5555694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16146</v>
      </c>
      <c r="C536" s="18">
        <f>IFERROR(VLOOKUP(A536,[1]Monitoramento_Base_somente_Said!$A:$J,6,FALSE),0)</f>
        <v>39905098</v>
      </c>
      <c r="D536" s="18">
        <f>IFERROR(VLOOKUP(A536,[1]Monitoramento_Base_somente_Said!$A:$J,7,FALSE),0)</f>
        <v>19594</v>
      </c>
      <c r="E536" s="18">
        <f>IFERROR(VLOOKUP(A536,[1]Monitoramento_Base_somente_Said!$A:$J,8,FALSE),0)</f>
        <v>41738214</v>
      </c>
      <c r="F536" s="18">
        <f>IFERROR(VLOOKUP(A536,[1]Monitoramento_Base_somente_Said!$A:$J,9,FALSE),0)</f>
        <v>21223</v>
      </c>
      <c r="G536" s="18">
        <f>IFERROR(VLOOKUP(A536,[1]Monitoramento_Base_somente_Said!$A:$J,10,FALSE),0)</f>
        <v>32573806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Sim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74105829</v>
      </c>
      <c r="D537" s="18">
        <f>IFERROR(VLOOKUP(A537,[1]Monitoramento_Base_somente_Said!$A:$J,7,FALSE),0)</f>
        <v>8550</v>
      </c>
      <c r="E537" s="18">
        <f>IFERROR(VLOOKUP(A537,[1]Monitoramento_Base_somente_Said!$A:$J,8,FALSE),0)</f>
        <v>81203520</v>
      </c>
      <c r="F537" s="18">
        <f>IFERROR(VLOOKUP(A537,[1]Monitoramento_Base_somente_Said!$A:$J,9,FALSE),0)</f>
        <v>27970</v>
      </c>
      <c r="G537" s="18">
        <f>IFERROR(VLOOKUP(A537,[1]Monitoramento_Base_somente_Said!$A:$J,10,FALSE),0)</f>
        <v>66190809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Sim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18394980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14715984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148401</v>
      </c>
      <c r="C540" s="18">
        <f>IFERROR(VLOOKUP(A540,[1]Monitoramento_Base_somente_Said!$A:$J,6,FALSE),0)</f>
        <v>64722730</v>
      </c>
      <c r="D540" s="18">
        <f>IFERROR(VLOOKUP(A540,[1]Monitoramento_Base_somente_Said!$A:$J,7,FALSE),0)</f>
        <v>133365</v>
      </c>
      <c r="E540" s="18">
        <f>IFERROR(VLOOKUP(A540,[1]Monitoramento_Base_somente_Said!$A:$J,8,FALSE),0)</f>
        <v>70089665</v>
      </c>
      <c r="F540" s="18">
        <f>IFERROR(VLOOKUP(A540,[1]Monitoramento_Base_somente_Said!$A:$J,9,FALSE),0)</f>
        <v>73922</v>
      </c>
      <c r="G540" s="18">
        <f>IFERROR(VLOOKUP(A540,[1]Monitoramento_Base_somente_Said!$A:$J,10,FALSE),0)</f>
        <v>58987706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9984907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10642305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8484440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11205312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58353540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62521650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50017320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188552</v>
      </c>
      <c r="C545" s="18">
        <f>IFERROR(VLOOKUP(A545,[1]Monitoramento_Base_somente_Said!$A:$J,6,FALSE),0)</f>
        <v>25837022</v>
      </c>
      <c r="D545" s="18">
        <f>IFERROR(VLOOKUP(A545,[1]Monitoramento_Base_somente_Said!$A:$J,7,FALSE),0)</f>
        <v>203470</v>
      </c>
      <c r="E545" s="18">
        <f>IFERROR(VLOOKUP(A545,[1]Monitoramento_Base_somente_Said!$A:$J,8,FALSE),0)</f>
        <v>32720438</v>
      </c>
      <c r="F545" s="18">
        <f>IFERROR(VLOOKUP(A545,[1]Monitoramento_Base_somente_Said!$A:$J,9,FALSE),0)</f>
        <v>185958</v>
      </c>
      <c r="G545" s="18">
        <f>IFERROR(VLOOKUP(A545,[1]Monitoramento_Base_somente_Said!$A:$J,10,FALSE),0)</f>
        <v>23499588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20877846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24972882</v>
      </c>
      <c r="F546" s="18">
        <f>IFERROR(VLOOKUP(A546,[1]Monitoramento_Base_somente_Said!$A:$J,9,FALSE),0)</f>
        <v>18458</v>
      </c>
      <c r="G546" s="18">
        <f>IFERROR(VLOOKUP(A546,[1]Monitoramento_Base_somente_Said!$A:$J,10,FALSE),0)</f>
        <v>19153590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Sim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295614256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317451385</v>
      </c>
      <c r="F547" s="18">
        <f>IFERROR(VLOOKUP(A547,[1]Monitoramento_Base_somente_Said!$A:$J,9,FALSE),0)</f>
        <v>20394</v>
      </c>
      <c r="G547" s="18">
        <f>IFERROR(VLOOKUP(A547,[1]Monitoramento_Base_somente_Said!$A:$J,10,FALSE),0)</f>
        <v>256687508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Sim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90733</v>
      </c>
      <c r="C548" s="18">
        <f>IFERROR(VLOOKUP(A548,[1]Monitoramento_Base_somente_Said!$A:$J,6,FALSE),0)</f>
        <v>22331853</v>
      </c>
      <c r="D548" s="18">
        <f>IFERROR(VLOOKUP(A548,[1]Monitoramento_Base_somente_Said!$A:$J,7,FALSE),0)</f>
        <v>70329</v>
      </c>
      <c r="E548" s="18">
        <f>IFERROR(VLOOKUP(A548,[1]Monitoramento_Base_somente_Said!$A:$J,8,FALSE),0)</f>
        <v>24074845</v>
      </c>
      <c r="F548" s="18">
        <f>IFERROR(VLOOKUP(A548,[1]Monitoramento_Base_somente_Said!$A:$J,9,FALSE),0)</f>
        <v>43437</v>
      </c>
      <c r="G548" s="18">
        <f>IFERROR(VLOOKUP(A548,[1]Monitoramento_Base_somente_Said!$A:$J,10,FALSE),0)</f>
        <v>17725249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0</v>
      </c>
      <c r="C549" s="18">
        <f>IFERROR(VLOOKUP(A549,[1]Monitoramento_Base_somente_Said!$A:$J,6,FALSE),0)</f>
        <v>31159268</v>
      </c>
      <c r="D549" s="18">
        <f>IFERROR(VLOOKUP(A549,[1]Monitoramento_Base_somente_Said!$A:$J,7,FALSE),0)</f>
        <v>909</v>
      </c>
      <c r="E549" s="18">
        <f>IFERROR(VLOOKUP(A549,[1]Monitoramento_Base_somente_Said!$A:$J,8,FALSE),0)</f>
        <v>33449230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26834352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493550</v>
      </c>
      <c r="C550" s="18">
        <f>IFERROR(VLOOKUP(A550,[1]Monitoramento_Base_somente_Said!$A:$J,6,FALSE),0)</f>
        <v>167117660</v>
      </c>
      <c r="D550" s="18">
        <f>IFERROR(VLOOKUP(A550,[1]Monitoramento_Base_somente_Said!$A:$J,7,FALSE),0)</f>
        <v>959778</v>
      </c>
      <c r="E550" s="18">
        <f>IFERROR(VLOOKUP(A550,[1]Monitoramento_Base_somente_Said!$A:$J,8,FALSE),0)</f>
        <v>157946351</v>
      </c>
      <c r="F550" s="18">
        <f>IFERROR(VLOOKUP(A550,[1]Monitoramento_Base_somente_Said!$A:$J,9,FALSE),0)</f>
        <v>410453</v>
      </c>
      <c r="G550" s="18">
        <f>IFERROR(VLOOKUP(A550,[1]Monitoramento_Base_somente_Said!$A:$J,10,FALSE),0)</f>
        <v>107791785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48179089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51978438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42395064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100758</v>
      </c>
      <c r="C554" s="18">
        <f>IFERROR(VLOOKUP(A554,[1]Monitoramento_Base_somente_Said!$A:$J,6,FALSE),0)</f>
        <v>60078204</v>
      </c>
      <c r="D554" s="18">
        <f>IFERROR(VLOOKUP(A554,[1]Monitoramento_Base_somente_Said!$A:$J,7,FALSE),0)</f>
        <v>63315</v>
      </c>
      <c r="E554" s="18">
        <f>IFERROR(VLOOKUP(A554,[1]Monitoramento_Base_somente_Said!$A:$J,8,FALSE),0)</f>
        <v>63176738</v>
      </c>
      <c r="F554" s="18">
        <f>IFERROR(VLOOKUP(A554,[1]Monitoramento_Base_somente_Said!$A:$J,9,FALSE),0)</f>
        <v>66060</v>
      </c>
      <c r="G554" s="18">
        <f>IFERROR(VLOOKUP(A554,[1]Monitoramento_Base_somente_Said!$A:$J,10,FALSE),0)</f>
        <v>50043210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22811</v>
      </c>
      <c r="C555" s="18">
        <f>IFERROR(VLOOKUP(A555,[1]Monitoramento_Base_somente_Said!$A:$J,6,FALSE),0)</f>
        <v>16497830</v>
      </c>
      <c r="D555" s="18">
        <f>IFERROR(VLOOKUP(A555,[1]Monitoramento_Base_somente_Said!$A:$J,7,FALSE),0)</f>
        <v>13219</v>
      </c>
      <c r="E555" s="18">
        <f>IFERROR(VLOOKUP(A555,[1]Monitoramento_Base_somente_Said!$A:$J,8,FALSE),0)</f>
        <v>17520303</v>
      </c>
      <c r="F555" s="18">
        <f>IFERROR(VLOOKUP(A555,[1]Monitoramento_Base_somente_Said!$A:$J,9,FALSE),0)</f>
        <v>12674</v>
      </c>
      <c r="G555" s="18">
        <f>IFERROR(VLOOKUP(A555,[1]Monitoramento_Base_somente_Said!$A:$J,10,FALSE),0)</f>
        <v>13780846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Sim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17487672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19235</v>
      </c>
      <c r="C558" s="18">
        <f>IFERROR(VLOOKUP(A558,[1]Monitoramento_Base_somente_Said!$A:$J,6,FALSE),0)</f>
        <v>2413595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4361040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3486912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1426404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1790580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1642296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0</v>
      </c>
      <c r="C560" s="18">
        <f>IFERROR(VLOOKUP(A560,[1]Monitoramento_Base_somente_Said!$A:$J,6,FALSE),0)</f>
        <v>733228532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786261150</v>
      </c>
      <c r="F560" s="18">
        <f>IFERROR(VLOOKUP(A560,[1]Monitoramento_Base_somente_Said!$A:$J,9,FALSE),0)</f>
        <v>2500</v>
      </c>
      <c r="G560" s="18">
        <f>IFERROR(VLOOKUP(A560,[1]Monitoramento_Base_somente_Said!$A:$J,10,FALSE),0)</f>
        <v>630568436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Não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442193</v>
      </c>
      <c r="C561" s="18">
        <f>IFERROR(VLOOKUP(A561,[1]Monitoramento_Base_somente_Said!$A:$J,6,FALSE),0)</f>
        <v>25703591</v>
      </c>
      <c r="D561" s="18">
        <f>IFERROR(VLOOKUP(A561,[1]Monitoramento_Base_somente_Said!$A:$J,7,FALSE),0)</f>
        <v>472648</v>
      </c>
      <c r="E561" s="18">
        <f>IFERROR(VLOOKUP(A561,[1]Monitoramento_Base_somente_Said!$A:$J,8,FALSE),0)</f>
        <v>46633690</v>
      </c>
      <c r="F561" s="18">
        <f>IFERROR(VLOOKUP(A561,[1]Monitoramento_Base_somente_Said!$A:$J,9,FALSE),0)</f>
        <v>343362</v>
      </c>
      <c r="G561" s="18">
        <f>IFERROR(VLOOKUP(A561,[1]Monitoramento_Base_somente_Said!$A:$J,10,FALSE),0)</f>
        <v>35597603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31294</v>
      </c>
      <c r="C562" s="18">
        <f>IFERROR(VLOOKUP(A562,[1]Monitoramento_Base_somente_Said!$A:$J,6,FALSE),0)</f>
        <v>10953960</v>
      </c>
      <c r="D562" s="18">
        <f>IFERROR(VLOOKUP(A562,[1]Monitoramento_Base_somente_Said!$A:$J,7,FALSE),0)</f>
        <v>19127</v>
      </c>
      <c r="E562" s="18">
        <f>IFERROR(VLOOKUP(A562,[1]Monitoramento_Base_somente_Said!$A:$J,8,FALSE),0)</f>
        <v>11015996</v>
      </c>
      <c r="F562" s="18">
        <f>IFERROR(VLOOKUP(A562,[1]Monitoramento_Base_somente_Said!$A:$J,9,FALSE),0)</f>
        <v>122348</v>
      </c>
      <c r="G562" s="18">
        <f>IFERROR(VLOOKUP(A562,[1]Monitoramento_Base_somente_Said!$A:$J,10,FALSE),0)</f>
        <v>6992014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1018667</v>
      </c>
      <c r="C563" s="18">
        <f>IFERROR(VLOOKUP(A563,[1]Monitoramento_Base_somente_Said!$A:$J,6,FALSE),0)</f>
        <v>100864947</v>
      </c>
      <c r="D563" s="18">
        <f>IFERROR(VLOOKUP(A563,[1]Monitoramento_Base_somente_Said!$A:$J,7,FALSE),0)</f>
        <v>688528</v>
      </c>
      <c r="E563" s="18">
        <f>IFERROR(VLOOKUP(A563,[1]Monitoramento_Base_somente_Said!$A:$J,8,FALSE),0)</f>
        <v>123098127</v>
      </c>
      <c r="F563" s="18">
        <f>IFERROR(VLOOKUP(A563,[1]Monitoramento_Base_somente_Said!$A:$J,9,FALSE),0)</f>
        <v>788859</v>
      </c>
      <c r="G563" s="18">
        <f>IFERROR(VLOOKUP(A563,[1]Monitoramento_Base_somente_Said!$A:$J,10,FALSE),0)</f>
        <v>110959061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46534</v>
      </c>
      <c r="C564" s="18">
        <f>IFERROR(VLOOKUP(A564,[1]Monitoramento_Base_somente_Said!$A:$J,6,FALSE),0)</f>
        <v>5024386</v>
      </c>
      <c r="D564" s="18">
        <f>IFERROR(VLOOKUP(A564,[1]Monitoramento_Base_somente_Said!$A:$J,7,FALSE),0)</f>
        <v>14119</v>
      </c>
      <c r="E564" s="18">
        <f>IFERROR(VLOOKUP(A564,[1]Monitoramento_Base_somente_Said!$A:$J,8,FALSE),0)</f>
        <v>7755116</v>
      </c>
      <c r="F564" s="18">
        <f>IFERROR(VLOOKUP(A564,[1]Monitoramento_Base_somente_Said!$A:$J,9,FALSE),0)</f>
        <v>102947</v>
      </c>
      <c r="G564" s="18">
        <f>IFERROR(VLOOKUP(A564,[1]Monitoramento_Base_somente_Said!$A:$J,10,FALSE),0)</f>
        <v>5381354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12769944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14521</v>
      </c>
      <c r="C566" s="18">
        <f>IFERROR(VLOOKUP(A566,[1]Monitoramento_Base_somente_Said!$A:$J,6,FALSE),0)</f>
        <v>240215524</v>
      </c>
      <c r="D566" s="18">
        <f>IFERROR(VLOOKUP(A566,[1]Monitoramento_Base_somente_Said!$A:$J,7,FALSE),0)</f>
        <v>4750</v>
      </c>
      <c r="E566" s="18">
        <f>IFERROR(VLOOKUP(A566,[1]Monitoramento_Base_somente_Said!$A:$J,8,FALSE),0)</f>
        <v>260262319</v>
      </c>
      <c r="F566" s="18">
        <f>IFERROR(VLOOKUP(A566,[1]Monitoramento_Base_somente_Said!$A:$J,9,FALSE),0)</f>
        <v>41862</v>
      </c>
      <c r="G566" s="18">
        <f>IFERROR(VLOOKUP(A566,[1]Monitoramento_Base_somente_Said!$A:$J,10,FALSE),0)</f>
        <v>208402370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10740390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8592312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74059530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78755623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62902269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18964825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19229717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14576510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3146352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0</v>
      </c>
      <c r="C572" s="18">
        <f>IFERROR(VLOOKUP(A572,[1]Monitoramento_Base_somente_Said!$A:$J,6,FALSE),0)</f>
        <v>4870917</v>
      </c>
      <c r="D572" s="18">
        <f>IFERROR(VLOOKUP(A572,[1]Monitoramento_Base_somente_Said!$A:$J,7,FALSE),0)</f>
        <v>392069</v>
      </c>
      <c r="E572" s="18">
        <f>IFERROR(VLOOKUP(A572,[1]Monitoramento_Base_somente_Said!$A:$J,8,FALSE),0)</f>
        <v>10651917</v>
      </c>
      <c r="F572" s="18">
        <f>IFERROR(VLOOKUP(A572,[1]Monitoramento_Base_somente_Said!$A:$J,9,FALSE),0)</f>
        <v>42146</v>
      </c>
      <c r="G572" s="18">
        <f>IFERROR(VLOOKUP(A572,[1]Monitoramento_Base_somente_Said!$A:$J,10,FALSE),0)</f>
        <v>5690543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Não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5162</v>
      </c>
      <c r="C573" s="18">
        <f>IFERROR(VLOOKUP(A573,[1]Monitoramento_Base_somente_Said!$A:$J,6,FALSE),0)</f>
        <v>80001850</v>
      </c>
      <c r="D573" s="18">
        <f>IFERROR(VLOOKUP(A573,[1]Monitoramento_Base_somente_Said!$A:$J,7,FALSE),0)</f>
        <v>665</v>
      </c>
      <c r="E573" s="18">
        <f>IFERROR(VLOOKUP(A573,[1]Monitoramento_Base_somente_Said!$A:$J,8,FALSE),0)</f>
        <v>91262089</v>
      </c>
      <c r="F573" s="18">
        <f>IFERROR(VLOOKUP(A573,[1]Monitoramento_Base_somente_Said!$A:$J,9,FALSE),0)</f>
        <v>49</v>
      </c>
      <c r="G573" s="18">
        <f>IFERROR(VLOOKUP(A573,[1]Monitoramento_Base_somente_Said!$A:$J,10,FALSE),0)</f>
        <v>79764964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442235</v>
      </c>
      <c r="C574" s="18">
        <f>IFERROR(VLOOKUP(A574,[1]Monitoramento_Base_somente_Said!$A:$J,6,FALSE),0)</f>
        <v>113352026</v>
      </c>
      <c r="D574" s="18">
        <f>IFERROR(VLOOKUP(A574,[1]Monitoramento_Base_somente_Said!$A:$J,7,FALSE),0)</f>
        <v>268494</v>
      </c>
      <c r="E574" s="18">
        <f>IFERROR(VLOOKUP(A574,[1]Monitoramento_Base_somente_Said!$A:$J,8,FALSE),0)</f>
        <v>115972122</v>
      </c>
      <c r="F574" s="18">
        <f>IFERROR(VLOOKUP(A574,[1]Monitoramento_Base_somente_Said!$A:$J,9,FALSE),0)</f>
        <v>664374</v>
      </c>
      <c r="G574" s="18">
        <f>IFERROR(VLOOKUP(A574,[1]Monitoramento_Base_somente_Said!$A:$J,10,FALSE),0)</f>
        <v>89832938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43682</v>
      </c>
      <c r="C575" s="18">
        <f>IFERROR(VLOOKUP(A575,[1]Monitoramento_Base_somente_Said!$A:$J,6,FALSE),0)</f>
        <v>148495777</v>
      </c>
      <c r="D575" s="18">
        <f>IFERROR(VLOOKUP(A575,[1]Monitoramento_Base_somente_Said!$A:$J,7,FALSE),0)</f>
        <v>25061</v>
      </c>
      <c r="E575" s="18">
        <f>IFERROR(VLOOKUP(A575,[1]Monitoramento_Base_somente_Said!$A:$J,8,FALSE),0)</f>
        <v>160257420</v>
      </c>
      <c r="F575" s="18">
        <f>IFERROR(VLOOKUP(A575,[1]Monitoramento_Base_somente_Said!$A:$J,9,FALSE),0)</f>
        <v>33285</v>
      </c>
      <c r="G575" s="18">
        <f>IFERROR(VLOOKUP(A575,[1]Monitoramento_Base_somente_Said!$A:$J,10,FALSE),0)</f>
        <v>129187818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31248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33480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26784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7770476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8317604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7002522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7313184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135</v>
      </c>
      <c r="C580" s="18">
        <f>IFERROR(VLOOKUP(A580,[1]Monitoramento_Base_somente_Said!$A:$J,6,FALSE),0)</f>
        <v>64136922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68406356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53073381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219298056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55746</v>
      </c>
      <c r="C582" s="18">
        <f>IFERROR(VLOOKUP(A582,[1]Monitoramento_Base_somente_Said!$A:$J,6,FALSE),0)</f>
        <v>10756248</v>
      </c>
      <c r="D582" s="18">
        <f>IFERROR(VLOOKUP(A582,[1]Monitoramento_Base_somente_Said!$A:$J,7,FALSE),0)</f>
        <v>41044</v>
      </c>
      <c r="E582" s="18">
        <f>IFERROR(VLOOKUP(A582,[1]Monitoramento_Base_somente_Said!$A:$J,8,FALSE),0)</f>
        <v>12544626</v>
      </c>
      <c r="F582" s="18">
        <f>IFERROR(VLOOKUP(A582,[1]Monitoramento_Base_somente_Said!$A:$J,9,FALSE),0)</f>
        <v>25402</v>
      </c>
      <c r="G582" s="18">
        <f>IFERROR(VLOOKUP(A582,[1]Monitoramento_Base_somente_Said!$A:$J,10,FALSE),0)</f>
        <v>10897182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4079544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31562</v>
      </c>
      <c r="C584" s="18">
        <f>IFERROR(VLOOKUP(A584,[1]Monitoramento_Base_somente_Said!$A:$J,6,FALSE),0)</f>
        <v>21502190</v>
      </c>
      <c r="D584" s="18">
        <f>IFERROR(VLOOKUP(A584,[1]Monitoramento_Base_somente_Said!$A:$J,7,FALSE),0)</f>
        <v>39757</v>
      </c>
      <c r="E584" s="18">
        <f>IFERROR(VLOOKUP(A584,[1]Monitoramento_Base_somente_Said!$A:$J,8,FALSE),0)</f>
        <v>24031587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19051475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405793</v>
      </c>
      <c r="P585" s="18">
        <f>IFERROR(VLOOKUP(A585,[3]Sheet1!$A:$G,6,FALSE),0)</f>
        <v>0</v>
      </c>
      <c r="Q585" s="18">
        <f>IFERROR(VLOOKUP(A585,[3]Sheet1!$A:$G,7,FALSE),0)</f>
        <v>906726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5501</v>
      </c>
      <c r="C586" s="18">
        <f>IFERROR(VLOOKUP(A586,[1]Monitoramento_Base_somente_Said!$A:$J,6,FALSE),0)</f>
        <v>17363527</v>
      </c>
      <c r="D586" s="18">
        <f>IFERROR(VLOOKUP(A586,[1]Monitoramento_Base_somente_Said!$A:$J,7,FALSE),0)</f>
        <v>15852</v>
      </c>
      <c r="E586" s="18">
        <f>IFERROR(VLOOKUP(A586,[1]Monitoramento_Base_somente_Said!$A:$J,8,FALSE),0)</f>
        <v>17149690</v>
      </c>
      <c r="F586" s="18">
        <f>IFERROR(VLOOKUP(A586,[1]Monitoramento_Base_somente_Said!$A:$J,9,FALSE),0)</f>
        <v>41251</v>
      </c>
      <c r="G586" s="18">
        <f>IFERROR(VLOOKUP(A586,[1]Monitoramento_Base_somente_Said!$A:$J,10,FALSE),0)</f>
        <v>12992334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4191024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26249707</v>
      </c>
      <c r="P587" s="18">
        <f>IFERROR(VLOOKUP(A587,[3]Sheet1!$A:$G,6,FALSE),0)</f>
        <v>0</v>
      </c>
      <c r="Q587" s="18">
        <f>IFERROR(VLOOKUP(A587,[3]Sheet1!$A:$G,7,FALSE),0)</f>
        <v>26532068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17815920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7352424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64359408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49174</v>
      </c>
      <c r="C591" s="18">
        <f>IFERROR(VLOOKUP(A591,[1]Monitoramento_Base_somente_Said!$A:$J,6,FALSE),0)</f>
        <v>13544400</v>
      </c>
      <c r="D591" s="18">
        <f>IFERROR(VLOOKUP(A591,[1]Monitoramento_Base_somente_Said!$A:$J,7,FALSE),0)</f>
        <v>19031</v>
      </c>
      <c r="E591" s="18">
        <f>IFERROR(VLOOKUP(A591,[1]Monitoramento_Base_somente_Said!$A:$J,8,FALSE),0)</f>
        <v>13438028</v>
      </c>
      <c r="F591" s="18">
        <f>IFERROR(VLOOKUP(A591,[1]Monitoramento_Base_somente_Said!$A:$J,9,FALSE),0)</f>
        <v>8314</v>
      </c>
      <c r="G591" s="18">
        <f>IFERROR(VLOOKUP(A591,[1]Monitoramento_Base_somente_Said!$A:$J,10,FALSE),0)</f>
        <v>9264544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41171</v>
      </c>
      <c r="C592" s="18">
        <f>IFERROR(VLOOKUP(A592,[1]Monitoramento_Base_somente_Said!$A:$J,6,FALSE),0)</f>
        <v>7200752</v>
      </c>
      <c r="D592" s="18">
        <f>IFERROR(VLOOKUP(A592,[1]Monitoramento_Base_somente_Said!$A:$J,7,FALSE),0)</f>
        <v>80004</v>
      </c>
      <c r="E592" s="18">
        <f>IFERROR(VLOOKUP(A592,[1]Monitoramento_Base_somente_Said!$A:$J,8,FALSE),0)</f>
        <v>7310169</v>
      </c>
      <c r="F592" s="18">
        <f>IFERROR(VLOOKUP(A592,[1]Monitoramento_Base_somente_Said!$A:$J,9,FALSE),0)</f>
        <v>35091</v>
      </c>
      <c r="G592" s="18">
        <f>IFERROR(VLOOKUP(A592,[1]Monitoramento_Base_somente_Said!$A:$J,10,FALSE),0)</f>
        <v>7762117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8358560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8955600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7164480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6959</v>
      </c>
      <c r="C595" s="18">
        <f>IFERROR(VLOOKUP(A595,[1]Monitoramento_Base_somente_Said!$A:$J,6,FALSE),0)</f>
        <v>49958015</v>
      </c>
      <c r="D595" s="18">
        <f>IFERROR(VLOOKUP(A595,[1]Monitoramento_Base_somente_Said!$A:$J,7,FALSE),0)</f>
        <v>6304</v>
      </c>
      <c r="E595" s="18">
        <f>IFERROR(VLOOKUP(A595,[1]Monitoramento_Base_somente_Said!$A:$J,8,FALSE),0)</f>
        <v>56111592</v>
      </c>
      <c r="F595" s="18">
        <f>IFERROR(VLOOKUP(A595,[1]Monitoramento_Base_somente_Said!$A:$J,9,FALSE),0)</f>
        <v>3201</v>
      </c>
      <c r="G595" s="18">
        <f>IFERROR(VLOOKUP(A595,[1]Monitoramento_Base_somente_Said!$A:$J,10,FALSE),0)</f>
        <v>45758128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90</v>
      </c>
      <c r="C597" s="18">
        <f>IFERROR(VLOOKUP(A597,[1]Monitoramento_Base_somente_Said!$A:$J,6,FALSE),0)</f>
        <v>2430724</v>
      </c>
      <c r="D597" s="18">
        <f>IFERROR(VLOOKUP(A597,[1]Monitoramento_Base_somente_Said!$A:$J,7,FALSE),0)</f>
        <v>280</v>
      </c>
      <c r="E597" s="18">
        <f>IFERROR(VLOOKUP(A597,[1]Monitoramento_Base_somente_Said!$A:$J,8,FALSE),0)</f>
        <v>3135939</v>
      </c>
      <c r="F597" s="18">
        <f>IFERROR(VLOOKUP(A597,[1]Monitoramento_Base_somente_Said!$A:$J,9,FALSE),0)</f>
        <v>695</v>
      </c>
      <c r="G597" s="18">
        <f>IFERROR(VLOOKUP(A597,[1]Monitoramento_Base_somente_Said!$A:$J,10,FALSE),0)</f>
        <v>2133551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492588</v>
      </c>
      <c r="C598" s="18">
        <f>IFERROR(VLOOKUP(A598,[1]Monitoramento_Base_somente_Said!$A:$J,6,FALSE),0)</f>
        <v>68520313</v>
      </c>
      <c r="D598" s="18">
        <f>IFERROR(VLOOKUP(A598,[1]Monitoramento_Base_somente_Said!$A:$J,7,FALSE),0)</f>
        <v>252112</v>
      </c>
      <c r="E598" s="18">
        <f>IFERROR(VLOOKUP(A598,[1]Monitoramento_Base_somente_Said!$A:$J,8,FALSE),0)</f>
        <v>63342108</v>
      </c>
      <c r="F598" s="18">
        <f>IFERROR(VLOOKUP(A598,[1]Monitoramento_Base_somente_Said!$A:$J,9,FALSE),0)</f>
        <v>28306</v>
      </c>
      <c r="G598" s="18">
        <f>IFERROR(VLOOKUP(A598,[1]Monitoramento_Base_somente_Said!$A:$J,10,FALSE),0)</f>
        <v>47151976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175452</v>
      </c>
      <c r="C600" s="18">
        <f>IFERROR(VLOOKUP(A600,[1]Monitoramento_Base_somente_Said!$A:$J,6,FALSE),0)</f>
        <v>25798684</v>
      </c>
      <c r="D600" s="18">
        <f>IFERROR(VLOOKUP(A600,[1]Monitoramento_Base_somente_Said!$A:$J,7,FALSE),0)</f>
        <v>194217</v>
      </c>
      <c r="E600" s="18">
        <f>IFERROR(VLOOKUP(A600,[1]Monitoramento_Base_somente_Said!$A:$J,8,FALSE),0)</f>
        <v>26101952</v>
      </c>
      <c r="F600" s="18">
        <f>IFERROR(VLOOKUP(A600,[1]Monitoramento_Base_somente_Said!$A:$J,9,FALSE),0)</f>
        <v>445044</v>
      </c>
      <c r="G600" s="18">
        <f>IFERROR(VLOOKUP(A600,[1]Monitoramento_Base_somente_Said!$A:$J,10,FALSE),0)</f>
        <v>18130480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17247134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18317136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14589551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3612716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3770028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2637079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149026</v>
      </c>
      <c r="C603" s="18">
        <f>IFERROR(VLOOKUP(A603,[1]Monitoramento_Base_somente_Said!$A:$J,6,FALSE),0)</f>
        <v>6852381</v>
      </c>
      <c r="D603" s="18">
        <f>IFERROR(VLOOKUP(A603,[1]Monitoramento_Base_somente_Said!$A:$J,7,FALSE),0)</f>
        <v>147500</v>
      </c>
      <c r="E603" s="18">
        <f>IFERROR(VLOOKUP(A603,[1]Monitoramento_Base_somente_Said!$A:$J,8,FALSE),0)</f>
        <v>7593995</v>
      </c>
      <c r="F603" s="18">
        <f>IFERROR(VLOOKUP(A603,[1]Monitoramento_Base_somente_Said!$A:$J,9,FALSE),0)</f>
        <v>112649</v>
      </c>
      <c r="G603" s="18">
        <f>IFERROR(VLOOKUP(A603,[1]Monitoramento_Base_somente_Said!$A:$J,10,FALSE),0)</f>
        <v>6445870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10504956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11255310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9004248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2917319</v>
      </c>
      <c r="C606" s="18">
        <f>IFERROR(VLOOKUP(A606,[1]Monitoramento_Base_somente_Said!$A:$J,6,FALSE),0)</f>
        <v>256937012</v>
      </c>
      <c r="D606" s="18">
        <f>IFERROR(VLOOKUP(A606,[1]Monitoramento_Base_somente_Said!$A:$J,7,FALSE),0)</f>
        <v>2868849</v>
      </c>
      <c r="E606" s="18">
        <f>IFERROR(VLOOKUP(A606,[1]Monitoramento_Base_somente_Said!$A:$J,8,FALSE),0)</f>
        <v>320856877</v>
      </c>
      <c r="F606" s="18">
        <f>IFERROR(VLOOKUP(A606,[1]Monitoramento_Base_somente_Said!$A:$J,9,FALSE),0)</f>
        <v>3836492</v>
      </c>
      <c r="G606" s="18">
        <f>IFERROR(VLOOKUP(A606,[1]Monitoramento_Base_somente_Said!$A:$J,10,FALSE),0)</f>
        <v>277888448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1940712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3611568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2180808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250</v>
      </c>
      <c r="C611" s="18">
        <f>IFERROR(VLOOKUP(A611,[1]Monitoramento_Base_somente_Said!$A:$J,6,FALSE),0)</f>
        <v>5909804</v>
      </c>
      <c r="D611" s="18">
        <f>IFERROR(VLOOKUP(A611,[1]Monitoramento_Base_somente_Said!$A:$J,7,FALSE),0)</f>
        <v>840</v>
      </c>
      <c r="E611" s="18">
        <f>IFERROR(VLOOKUP(A611,[1]Monitoramento_Base_somente_Said!$A:$J,8,FALSE),0)</f>
        <v>6399650</v>
      </c>
      <c r="F611" s="18">
        <f>IFERROR(VLOOKUP(A611,[1]Monitoramento_Base_somente_Said!$A:$J,9,FALSE),0)</f>
        <v>7578</v>
      </c>
      <c r="G611" s="18">
        <f>IFERROR(VLOOKUP(A611,[1]Monitoramento_Base_somente_Said!$A:$J,10,FALSE),0)</f>
        <v>5009008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76172</v>
      </c>
      <c r="C612" s="18">
        <f>IFERROR(VLOOKUP(A612,[1]Monitoramento_Base_somente_Said!$A:$J,6,FALSE),0)</f>
        <v>35651221</v>
      </c>
      <c r="D612" s="18">
        <f>IFERROR(VLOOKUP(A612,[1]Monitoramento_Base_somente_Said!$A:$J,7,FALSE),0)</f>
        <v>2958</v>
      </c>
      <c r="E612" s="18">
        <f>IFERROR(VLOOKUP(A612,[1]Monitoramento_Base_somente_Said!$A:$J,8,FALSE),0)</f>
        <v>40989563</v>
      </c>
      <c r="F612" s="18">
        <f>IFERROR(VLOOKUP(A612,[1]Monitoramento_Base_somente_Said!$A:$J,9,FALSE),0)</f>
        <v>189154</v>
      </c>
      <c r="G612" s="18">
        <f>IFERROR(VLOOKUP(A612,[1]Monitoramento_Base_somente_Said!$A:$J,10,FALSE),0)</f>
        <v>29028185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799813</v>
      </c>
      <c r="C613" s="18">
        <f>IFERROR(VLOOKUP(A613,[1]Monitoramento_Base_somente_Said!$A:$J,6,FALSE),0)</f>
        <v>129710785</v>
      </c>
      <c r="D613" s="18">
        <f>IFERROR(VLOOKUP(A613,[1]Monitoramento_Base_somente_Said!$A:$J,7,FALSE),0)</f>
        <v>864986</v>
      </c>
      <c r="E613" s="18">
        <f>IFERROR(VLOOKUP(A613,[1]Monitoramento_Base_somente_Said!$A:$J,8,FALSE),0)</f>
        <v>139989479</v>
      </c>
      <c r="F613" s="18">
        <f>IFERROR(VLOOKUP(A613,[1]Monitoramento_Base_somente_Said!$A:$J,9,FALSE),0)</f>
        <v>341584</v>
      </c>
      <c r="G613" s="18">
        <f>IFERROR(VLOOKUP(A613,[1]Monitoramento_Base_somente_Said!$A:$J,10,FALSE),0)</f>
        <v>128039851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1645588</v>
      </c>
      <c r="D614" s="18">
        <f>IFERROR(VLOOKUP(A614,[1]Monitoramento_Base_somente_Said!$A:$J,7,FALSE),0)</f>
        <v>26572</v>
      </c>
      <c r="E614" s="18">
        <f>IFERROR(VLOOKUP(A614,[1]Monitoramento_Base_somente_Said!$A:$J,8,FALSE),0)</f>
        <v>1178546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772776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Sim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169137</v>
      </c>
      <c r="C615" s="18">
        <f>IFERROR(VLOOKUP(A615,[1]Monitoramento_Base_somente_Said!$A:$J,6,FALSE),0)</f>
        <v>42420891</v>
      </c>
      <c r="D615" s="18">
        <f>IFERROR(VLOOKUP(A615,[1]Monitoramento_Base_somente_Said!$A:$J,7,FALSE),0)</f>
        <v>148505</v>
      </c>
      <c r="E615" s="18">
        <f>IFERROR(VLOOKUP(A615,[1]Monitoramento_Base_somente_Said!$A:$J,8,FALSE),0)</f>
        <v>45778958</v>
      </c>
      <c r="F615" s="18">
        <f>IFERROR(VLOOKUP(A615,[1]Monitoramento_Base_somente_Said!$A:$J,9,FALSE),0)</f>
        <v>113080</v>
      </c>
      <c r="G615" s="18">
        <f>IFERROR(VLOOKUP(A615,[1]Monitoramento_Base_somente_Said!$A:$J,10,FALSE),0)</f>
        <v>39681978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96148</v>
      </c>
      <c r="C616" s="18">
        <f>IFERROR(VLOOKUP(A616,[1]Monitoramento_Base_somente_Said!$A:$J,6,FALSE),0)</f>
        <v>10357146</v>
      </c>
      <c r="D616" s="18">
        <f>IFERROR(VLOOKUP(A616,[1]Monitoramento_Base_somente_Said!$A:$J,7,FALSE),0)</f>
        <v>133416</v>
      </c>
      <c r="E616" s="18">
        <f>IFERROR(VLOOKUP(A616,[1]Monitoramento_Base_somente_Said!$A:$J,8,FALSE),0)</f>
        <v>10171513</v>
      </c>
      <c r="F616" s="18">
        <f>IFERROR(VLOOKUP(A616,[1]Monitoramento_Base_somente_Said!$A:$J,9,FALSE),0)</f>
        <v>149593</v>
      </c>
      <c r="G616" s="18">
        <f>IFERROR(VLOOKUP(A616,[1]Monitoramento_Base_somente_Said!$A:$J,10,FALSE),0)</f>
        <v>7875288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145422</v>
      </c>
      <c r="C617" s="18">
        <f>IFERROR(VLOOKUP(A617,[1]Monitoramento_Base_somente_Said!$A:$J,6,FALSE),0)</f>
        <v>12056597</v>
      </c>
      <c r="D617" s="18">
        <f>IFERROR(VLOOKUP(A617,[1]Monitoramento_Base_somente_Said!$A:$J,7,FALSE),0)</f>
        <v>124394</v>
      </c>
      <c r="E617" s="18">
        <f>IFERROR(VLOOKUP(A617,[1]Monitoramento_Base_somente_Said!$A:$J,8,FALSE),0)</f>
        <v>13160838</v>
      </c>
      <c r="F617" s="18">
        <f>IFERROR(VLOOKUP(A617,[1]Monitoramento_Base_somente_Said!$A:$J,9,FALSE),0)</f>
        <v>99030</v>
      </c>
      <c r="G617" s="18">
        <f>IFERROR(VLOOKUP(A617,[1]Monitoramento_Base_somente_Said!$A:$J,10,FALSE),0)</f>
        <v>11266081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181471</v>
      </c>
      <c r="C618" s="18">
        <f>IFERROR(VLOOKUP(A618,[1]Monitoramento_Base_somente_Said!$A:$J,6,FALSE),0)</f>
        <v>18238868</v>
      </c>
      <c r="D618" s="18">
        <f>IFERROR(VLOOKUP(A618,[1]Monitoramento_Base_somente_Said!$A:$J,7,FALSE),0)</f>
        <v>111511</v>
      </c>
      <c r="E618" s="18">
        <f>IFERROR(VLOOKUP(A618,[1]Monitoramento_Base_somente_Said!$A:$J,8,FALSE),0)</f>
        <v>17411280</v>
      </c>
      <c r="F618" s="18">
        <f>IFERROR(VLOOKUP(A618,[1]Monitoramento_Base_somente_Said!$A:$J,9,FALSE),0)</f>
        <v>132355</v>
      </c>
      <c r="G618" s="18">
        <f>IFERROR(VLOOKUP(A618,[1]Monitoramento_Base_somente_Said!$A:$J,10,FALSE),0)</f>
        <v>14137885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197143</v>
      </c>
      <c r="C619" s="18">
        <f>IFERROR(VLOOKUP(A619,[1]Monitoramento_Base_somente_Said!$A:$J,6,FALSE),0)</f>
        <v>62668404</v>
      </c>
      <c r="D619" s="18">
        <f>IFERROR(VLOOKUP(A619,[1]Monitoramento_Base_somente_Said!$A:$J,7,FALSE),0)</f>
        <v>131873</v>
      </c>
      <c r="E619" s="18">
        <f>IFERROR(VLOOKUP(A619,[1]Monitoramento_Base_somente_Said!$A:$J,8,FALSE),0)</f>
        <v>67963346</v>
      </c>
      <c r="F619" s="18">
        <f>IFERROR(VLOOKUP(A619,[1]Monitoramento_Base_somente_Said!$A:$J,9,FALSE),0)</f>
        <v>39558</v>
      </c>
      <c r="G619" s="18">
        <f>IFERROR(VLOOKUP(A619,[1]Monitoramento_Base_somente_Said!$A:$J,10,FALSE),0)</f>
        <v>57267522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65874</v>
      </c>
      <c r="C620" s="18">
        <f>IFERROR(VLOOKUP(A620,[1]Monitoramento_Base_somente_Said!$A:$J,6,FALSE),0)</f>
        <v>2570515</v>
      </c>
      <c r="D620" s="18">
        <f>IFERROR(VLOOKUP(A620,[1]Monitoramento_Base_somente_Said!$A:$J,7,FALSE),0)</f>
        <v>14466</v>
      </c>
      <c r="E620" s="18">
        <f>IFERROR(VLOOKUP(A620,[1]Monitoramento_Base_somente_Said!$A:$J,8,FALSE),0)</f>
        <v>4390220</v>
      </c>
      <c r="F620" s="18">
        <f>IFERROR(VLOOKUP(A620,[1]Monitoramento_Base_somente_Said!$A:$J,9,FALSE),0)</f>
        <v>83070</v>
      </c>
      <c r="G620" s="18">
        <f>IFERROR(VLOOKUP(A620,[1]Monitoramento_Base_somente_Said!$A:$J,10,FALSE),0)</f>
        <v>4185472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50154</v>
      </c>
      <c r="C621" s="18">
        <f>IFERROR(VLOOKUP(A621,[1]Monitoramento_Base_somente_Said!$A:$J,6,FALSE),0)</f>
        <v>7026612</v>
      </c>
      <c r="D621" s="18">
        <f>IFERROR(VLOOKUP(A621,[1]Monitoramento_Base_somente_Said!$A:$J,7,FALSE),0)</f>
        <v>281260</v>
      </c>
      <c r="E621" s="18">
        <f>IFERROR(VLOOKUP(A621,[1]Monitoramento_Base_somente_Said!$A:$J,8,FALSE),0)</f>
        <v>19271033</v>
      </c>
      <c r="F621" s="18">
        <f>IFERROR(VLOOKUP(A621,[1]Monitoramento_Base_somente_Said!$A:$J,9,FALSE),0)</f>
        <v>59039</v>
      </c>
      <c r="G621" s="18">
        <f>IFERROR(VLOOKUP(A621,[1]Monitoramento_Base_somente_Said!$A:$J,10,FALSE),0)</f>
        <v>15956589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1085188</v>
      </c>
      <c r="C622" s="18">
        <f>IFERROR(VLOOKUP(A622,[1]Monitoramento_Base_somente_Said!$A:$J,6,FALSE),0)</f>
        <v>106341373</v>
      </c>
      <c r="D622" s="18">
        <f>IFERROR(VLOOKUP(A622,[1]Monitoramento_Base_somente_Said!$A:$J,7,FALSE),0)</f>
        <v>701436</v>
      </c>
      <c r="E622" s="18">
        <f>IFERROR(VLOOKUP(A622,[1]Monitoramento_Base_somente_Said!$A:$J,8,FALSE),0)</f>
        <v>101343484</v>
      </c>
      <c r="F622" s="18">
        <f>IFERROR(VLOOKUP(A622,[1]Monitoramento_Base_somente_Said!$A:$J,9,FALSE),0)</f>
        <v>1345426</v>
      </c>
      <c r="G622" s="18">
        <f>IFERROR(VLOOKUP(A622,[1]Monitoramento_Base_somente_Said!$A:$J,10,FALSE),0)</f>
        <v>114676603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786110</v>
      </c>
      <c r="C623" s="18">
        <f>IFERROR(VLOOKUP(A623,[1]Monitoramento_Base_somente_Said!$A:$J,6,FALSE),0)</f>
        <v>45911812</v>
      </c>
      <c r="D623" s="18">
        <f>IFERROR(VLOOKUP(A623,[1]Monitoramento_Base_somente_Said!$A:$J,7,FALSE),0)</f>
        <v>1027193</v>
      </c>
      <c r="E623" s="18">
        <f>IFERROR(VLOOKUP(A623,[1]Monitoramento_Base_somente_Said!$A:$J,8,FALSE),0)</f>
        <v>46501678</v>
      </c>
      <c r="F623" s="18">
        <f>IFERROR(VLOOKUP(A623,[1]Monitoramento_Base_somente_Said!$A:$J,9,FALSE),0)</f>
        <v>1002176</v>
      </c>
      <c r="G623" s="18">
        <f>IFERROR(VLOOKUP(A623,[1]Monitoramento_Base_somente_Said!$A:$J,10,FALSE),0)</f>
        <v>43335216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115209</v>
      </c>
      <c r="C624" s="18">
        <f>IFERROR(VLOOKUP(A624,[1]Monitoramento_Base_somente_Said!$A:$J,6,FALSE),0)</f>
        <v>43190103</v>
      </c>
      <c r="D624" s="18">
        <f>IFERROR(VLOOKUP(A624,[1]Monitoramento_Base_somente_Said!$A:$J,7,FALSE),0)</f>
        <v>316661</v>
      </c>
      <c r="E624" s="18">
        <f>IFERROR(VLOOKUP(A624,[1]Monitoramento_Base_somente_Said!$A:$J,8,FALSE),0)</f>
        <v>41217590</v>
      </c>
      <c r="F624" s="18">
        <f>IFERROR(VLOOKUP(A624,[1]Monitoramento_Base_somente_Said!$A:$J,9,FALSE),0)</f>
        <v>294183</v>
      </c>
      <c r="G624" s="18">
        <f>IFERROR(VLOOKUP(A624,[1]Monitoramento_Base_somente_Said!$A:$J,10,FALSE),0)</f>
        <v>36144089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440</v>
      </c>
      <c r="C625" s="18">
        <f>IFERROR(VLOOKUP(A625,[1]Monitoramento_Base_somente_Said!$A:$J,6,FALSE),0)</f>
        <v>57252240</v>
      </c>
      <c r="D625" s="18">
        <f>IFERROR(VLOOKUP(A625,[1]Monitoramento_Base_somente_Said!$A:$J,7,FALSE),0)</f>
        <v>637</v>
      </c>
      <c r="E625" s="18">
        <f>IFERROR(VLOOKUP(A625,[1]Monitoramento_Base_somente_Said!$A:$J,8,FALSE),0)</f>
        <v>63968805</v>
      </c>
      <c r="F625" s="18">
        <f>IFERROR(VLOOKUP(A625,[1]Monitoramento_Base_somente_Said!$A:$J,9,FALSE),0)</f>
        <v>263332</v>
      </c>
      <c r="G625" s="18">
        <f>IFERROR(VLOOKUP(A625,[1]Monitoramento_Base_somente_Said!$A:$J,10,FALSE),0)</f>
        <v>54338891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258945</v>
      </c>
      <c r="C626" s="18">
        <f>IFERROR(VLOOKUP(A626,[1]Monitoramento_Base_somente_Said!$A:$J,6,FALSE),0)</f>
        <v>21760491</v>
      </c>
      <c r="D626" s="18">
        <f>IFERROR(VLOOKUP(A626,[1]Monitoramento_Base_somente_Said!$A:$J,7,FALSE),0)</f>
        <v>368181</v>
      </c>
      <c r="E626" s="18">
        <f>IFERROR(VLOOKUP(A626,[1]Monitoramento_Base_somente_Said!$A:$J,8,FALSE),0)</f>
        <v>19389768</v>
      </c>
      <c r="F626" s="18">
        <f>IFERROR(VLOOKUP(A626,[1]Monitoramento_Base_somente_Said!$A:$J,9,FALSE),0)</f>
        <v>159022</v>
      </c>
      <c r="G626" s="18">
        <f>IFERROR(VLOOKUP(A626,[1]Monitoramento_Base_somente_Said!$A:$J,10,FALSE),0)</f>
        <v>12423249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146819</v>
      </c>
      <c r="C627" s="18">
        <f>IFERROR(VLOOKUP(A627,[1]Monitoramento_Base_somente_Said!$A:$J,6,FALSE),0)</f>
        <v>14156586</v>
      </c>
      <c r="D627" s="18">
        <f>IFERROR(VLOOKUP(A627,[1]Monitoramento_Base_somente_Said!$A:$J,7,FALSE),0)</f>
        <v>157798</v>
      </c>
      <c r="E627" s="18">
        <f>IFERROR(VLOOKUP(A627,[1]Monitoramento_Base_somente_Said!$A:$J,8,FALSE),0)</f>
        <v>17170322</v>
      </c>
      <c r="F627" s="18">
        <f>IFERROR(VLOOKUP(A627,[1]Monitoramento_Base_somente_Said!$A:$J,9,FALSE),0)</f>
        <v>227684</v>
      </c>
      <c r="G627" s="18">
        <f>IFERROR(VLOOKUP(A627,[1]Monitoramento_Base_somente_Said!$A:$J,10,FALSE),0)</f>
        <v>14332993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157559</v>
      </c>
      <c r="C628" s="18">
        <f>IFERROR(VLOOKUP(A628,[1]Monitoramento_Base_somente_Said!$A:$J,6,FALSE),0)</f>
        <v>8677698</v>
      </c>
      <c r="D628" s="18">
        <f>IFERROR(VLOOKUP(A628,[1]Monitoramento_Base_somente_Said!$A:$J,7,FALSE),0)</f>
        <v>85881</v>
      </c>
      <c r="E628" s="18">
        <f>IFERROR(VLOOKUP(A628,[1]Monitoramento_Base_somente_Said!$A:$J,8,FALSE),0)</f>
        <v>7499884</v>
      </c>
      <c r="F628" s="18">
        <f>IFERROR(VLOOKUP(A628,[1]Monitoramento_Base_somente_Said!$A:$J,9,FALSE),0)</f>
        <v>32740</v>
      </c>
      <c r="G628" s="18">
        <f>IFERROR(VLOOKUP(A628,[1]Monitoramento_Base_somente_Said!$A:$J,10,FALSE),0)</f>
        <v>6117062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162171</v>
      </c>
      <c r="C629" s="18">
        <f>IFERROR(VLOOKUP(A629,[1]Monitoramento_Base_somente_Said!$A:$J,6,FALSE),0)</f>
        <v>30217311</v>
      </c>
      <c r="D629" s="18">
        <f>IFERROR(VLOOKUP(A629,[1]Monitoramento_Base_somente_Said!$A:$J,7,FALSE),0)</f>
        <v>205335</v>
      </c>
      <c r="E629" s="18">
        <f>IFERROR(VLOOKUP(A629,[1]Monitoramento_Base_somente_Said!$A:$J,8,FALSE),0)</f>
        <v>31102044</v>
      </c>
      <c r="F629" s="18">
        <f>IFERROR(VLOOKUP(A629,[1]Monitoramento_Base_somente_Said!$A:$J,9,FALSE),0)</f>
        <v>111956</v>
      </c>
      <c r="G629" s="18">
        <f>IFERROR(VLOOKUP(A629,[1]Monitoramento_Base_somente_Said!$A:$J,10,FALSE),0)</f>
        <v>25472095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61434054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66723077</v>
      </c>
      <c r="F630" s="18">
        <f>IFERROR(VLOOKUP(A630,[1]Monitoramento_Base_somente_Said!$A:$J,9,FALSE),0)</f>
        <v>647102</v>
      </c>
      <c r="G630" s="18">
        <f>IFERROR(VLOOKUP(A630,[1]Monitoramento_Base_somente_Said!$A:$J,10,FALSE),0)</f>
        <v>49448433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Sim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85506</v>
      </c>
      <c r="C631" s="18">
        <f>IFERROR(VLOOKUP(A631,[1]Monitoramento_Base_somente_Said!$A:$J,6,FALSE),0)</f>
        <v>12954347</v>
      </c>
      <c r="D631" s="18">
        <f>IFERROR(VLOOKUP(A631,[1]Monitoramento_Base_somente_Said!$A:$J,7,FALSE),0)</f>
        <v>91546</v>
      </c>
      <c r="E631" s="18">
        <f>IFERROR(VLOOKUP(A631,[1]Monitoramento_Base_somente_Said!$A:$J,8,FALSE),0)</f>
        <v>9826341</v>
      </c>
      <c r="F631" s="18">
        <f>IFERROR(VLOOKUP(A631,[1]Monitoramento_Base_somente_Said!$A:$J,9,FALSE),0)</f>
        <v>32875</v>
      </c>
      <c r="G631" s="18">
        <f>IFERROR(VLOOKUP(A631,[1]Monitoramento_Base_somente_Said!$A:$J,10,FALSE),0)</f>
        <v>8924084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178995</v>
      </c>
      <c r="C632" s="18">
        <f>IFERROR(VLOOKUP(A632,[1]Monitoramento_Base_somente_Said!$A:$J,6,FALSE),0)</f>
        <v>32335740</v>
      </c>
      <c r="D632" s="18">
        <f>IFERROR(VLOOKUP(A632,[1]Monitoramento_Base_somente_Said!$A:$J,7,FALSE),0)</f>
        <v>251331</v>
      </c>
      <c r="E632" s="18">
        <f>IFERROR(VLOOKUP(A632,[1]Monitoramento_Base_somente_Said!$A:$J,8,FALSE),0)</f>
        <v>32338128</v>
      </c>
      <c r="F632" s="18">
        <f>IFERROR(VLOOKUP(A632,[1]Monitoramento_Base_somente_Said!$A:$J,9,FALSE),0)</f>
        <v>198477</v>
      </c>
      <c r="G632" s="18">
        <f>IFERROR(VLOOKUP(A632,[1]Monitoramento_Base_somente_Said!$A:$J,10,FALSE),0)</f>
        <v>22356906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1103622</v>
      </c>
      <c r="C633" s="18">
        <f>IFERROR(VLOOKUP(A633,[1]Monitoramento_Base_somente_Said!$A:$J,6,FALSE),0)</f>
        <v>108433913</v>
      </c>
      <c r="D633" s="18">
        <f>IFERROR(VLOOKUP(A633,[1]Monitoramento_Base_somente_Said!$A:$J,7,FALSE),0)</f>
        <v>891431</v>
      </c>
      <c r="E633" s="18">
        <f>IFERROR(VLOOKUP(A633,[1]Monitoramento_Base_somente_Said!$A:$J,8,FALSE),0)</f>
        <v>121862415</v>
      </c>
      <c r="F633" s="18">
        <f>IFERROR(VLOOKUP(A633,[1]Monitoramento_Base_somente_Said!$A:$J,9,FALSE),0)</f>
        <v>1664375</v>
      </c>
      <c r="G633" s="18">
        <f>IFERROR(VLOOKUP(A633,[1]Monitoramento_Base_somente_Said!$A:$J,10,FALSE),0)</f>
        <v>130883246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345906</v>
      </c>
      <c r="C634" s="18">
        <f>IFERROR(VLOOKUP(A634,[1]Monitoramento_Base_somente_Said!$A:$J,6,FALSE),0)</f>
        <v>12993766</v>
      </c>
      <c r="D634" s="18">
        <f>IFERROR(VLOOKUP(A634,[1]Monitoramento_Base_somente_Said!$A:$J,7,FALSE),0)</f>
        <v>121829</v>
      </c>
      <c r="E634" s="18">
        <f>IFERROR(VLOOKUP(A634,[1]Monitoramento_Base_somente_Said!$A:$J,8,FALSE),0)</f>
        <v>12699535</v>
      </c>
      <c r="F634" s="18">
        <f>IFERROR(VLOOKUP(A634,[1]Monitoramento_Base_somente_Said!$A:$J,9,FALSE),0)</f>
        <v>179189</v>
      </c>
      <c r="G634" s="18">
        <f>IFERROR(VLOOKUP(A634,[1]Monitoramento_Base_somente_Said!$A:$J,10,FALSE),0)</f>
        <v>10231484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229095</v>
      </c>
      <c r="C635" s="18">
        <f>IFERROR(VLOOKUP(A635,[1]Monitoramento_Base_somente_Said!$A:$J,6,FALSE),0)</f>
        <v>43822164</v>
      </c>
      <c r="D635" s="18">
        <f>IFERROR(VLOOKUP(A635,[1]Monitoramento_Base_somente_Said!$A:$J,7,FALSE),0)</f>
        <v>261514</v>
      </c>
      <c r="E635" s="18">
        <f>IFERROR(VLOOKUP(A635,[1]Monitoramento_Base_somente_Said!$A:$J,8,FALSE),0)</f>
        <v>45883107</v>
      </c>
      <c r="F635" s="18">
        <f>IFERROR(VLOOKUP(A635,[1]Monitoramento_Base_somente_Said!$A:$J,9,FALSE),0)</f>
        <v>215338</v>
      </c>
      <c r="G635" s="18">
        <f>IFERROR(VLOOKUP(A635,[1]Monitoramento_Base_somente_Said!$A:$J,10,FALSE),0)</f>
        <v>38097130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238324</v>
      </c>
      <c r="C636" s="18">
        <f>IFERROR(VLOOKUP(A636,[1]Monitoramento_Base_somente_Said!$A:$J,6,FALSE),0)</f>
        <v>2648129</v>
      </c>
      <c r="D636" s="18">
        <f>IFERROR(VLOOKUP(A636,[1]Monitoramento_Base_somente_Said!$A:$J,7,FALSE),0)</f>
        <v>58851</v>
      </c>
      <c r="E636" s="18">
        <f>IFERROR(VLOOKUP(A636,[1]Monitoramento_Base_somente_Said!$A:$J,8,FALSE),0)</f>
        <v>1755496</v>
      </c>
      <c r="F636" s="18">
        <f>IFERROR(VLOOKUP(A636,[1]Monitoramento_Base_somente_Said!$A:$J,9,FALSE),0)</f>
        <v>170779</v>
      </c>
      <c r="G636" s="18">
        <f>IFERROR(VLOOKUP(A636,[1]Monitoramento_Base_somente_Said!$A:$J,10,FALSE),0)</f>
        <v>1852404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315994</v>
      </c>
      <c r="C637" s="18">
        <f>IFERROR(VLOOKUP(A637,[1]Monitoramento_Base_somente_Said!$A:$J,6,FALSE),0)</f>
        <v>39844114</v>
      </c>
      <c r="D637" s="18">
        <f>IFERROR(VLOOKUP(A637,[1]Monitoramento_Base_somente_Said!$A:$J,7,FALSE),0)</f>
        <v>569617</v>
      </c>
      <c r="E637" s="18">
        <f>IFERROR(VLOOKUP(A637,[1]Monitoramento_Base_somente_Said!$A:$J,8,FALSE),0)</f>
        <v>43112263</v>
      </c>
      <c r="F637" s="18">
        <f>IFERROR(VLOOKUP(A637,[1]Monitoramento_Base_somente_Said!$A:$J,9,FALSE),0)</f>
        <v>178245</v>
      </c>
      <c r="G637" s="18">
        <f>IFERROR(VLOOKUP(A637,[1]Monitoramento_Base_somente_Said!$A:$J,10,FALSE),0)</f>
        <v>32544664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789323</v>
      </c>
      <c r="C638" s="18">
        <f>IFERROR(VLOOKUP(A638,[1]Monitoramento_Base_somente_Said!$A:$J,6,FALSE),0)</f>
        <v>36002192</v>
      </c>
      <c r="D638" s="18">
        <f>IFERROR(VLOOKUP(A638,[1]Monitoramento_Base_somente_Said!$A:$J,7,FALSE),0)</f>
        <v>461230</v>
      </c>
      <c r="E638" s="18">
        <f>IFERROR(VLOOKUP(A638,[1]Monitoramento_Base_somente_Said!$A:$J,8,FALSE),0)</f>
        <v>43979723</v>
      </c>
      <c r="F638" s="18">
        <f>IFERROR(VLOOKUP(A638,[1]Monitoramento_Base_somente_Said!$A:$J,9,FALSE),0)</f>
        <v>1434284</v>
      </c>
      <c r="G638" s="18">
        <f>IFERROR(VLOOKUP(A638,[1]Monitoramento_Base_somente_Said!$A:$J,10,FALSE),0)</f>
        <v>44176022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676567</v>
      </c>
      <c r="C639" s="18">
        <f>IFERROR(VLOOKUP(A639,[1]Monitoramento_Base_somente_Said!$A:$J,6,FALSE),0)</f>
        <v>21334589</v>
      </c>
      <c r="D639" s="18">
        <f>IFERROR(VLOOKUP(A639,[1]Monitoramento_Base_somente_Said!$A:$J,7,FALSE),0)</f>
        <v>84559</v>
      </c>
      <c r="E639" s="18">
        <f>IFERROR(VLOOKUP(A639,[1]Monitoramento_Base_somente_Said!$A:$J,8,FALSE),0)</f>
        <v>19428432</v>
      </c>
      <c r="F639" s="18">
        <f>IFERROR(VLOOKUP(A639,[1]Monitoramento_Base_somente_Said!$A:$J,9,FALSE),0)</f>
        <v>652193</v>
      </c>
      <c r="G639" s="18">
        <f>IFERROR(VLOOKUP(A639,[1]Monitoramento_Base_somente_Said!$A:$J,10,FALSE),0)</f>
        <v>15206465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234930</v>
      </c>
      <c r="C640" s="18">
        <f>IFERROR(VLOOKUP(A640,[1]Monitoramento_Base_somente_Said!$A:$J,6,FALSE),0)</f>
        <v>48116490</v>
      </c>
      <c r="D640" s="18">
        <f>IFERROR(VLOOKUP(A640,[1]Monitoramento_Base_somente_Said!$A:$J,7,FALSE),0)</f>
        <v>794478</v>
      </c>
      <c r="E640" s="18">
        <f>IFERROR(VLOOKUP(A640,[1]Monitoramento_Base_somente_Said!$A:$J,8,FALSE),0)</f>
        <v>54409267</v>
      </c>
      <c r="F640" s="18">
        <f>IFERROR(VLOOKUP(A640,[1]Monitoramento_Base_somente_Said!$A:$J,9,FALSE),0)</f>
        <v>429126</v>
      </c>
      <c r="G640" s="18">
        <f>IFERROR(VLOOKUP(A640,[1]Monitoramento_Base_somente_Said!$A:$J,10,FALSE),0)</f>
        <v>55985368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215201</v>
      </c>
      <c r="C641" s="18">
        <f>IFERROR(VLOOKUP(A641,[1]Monitoramento_Base_somente_Said!$A:$J,6,FALSE),0)</f>
        <v>43936760</v>
      </c>
      <c r="D641" s="18">
        <f>IFERROR(VLOOKUP(A641,[1]Monitoramento_Base_somente_Said!$A:$J,7,FALSE),0)</f>
        <v>164436</v>
      </c>
      <c r="E641" s="18">
        <f>IFERROR(VLOOKUP(A641,[1]Monitoramento_Base_somente_Said!$A:$J,8,FALSE),0)</f>
        <v>36758874</v>
      </c>
      <c r="F641" s="18">
        <f>IFERROR(VLOOKUP(A641,[1]Monitoramento_Base_somente_Said!$A:$J,9,FALSE),0)</f>
        <v>191812</v>
      </c>
      <c r="G641" s="18">
        <f>IFERROR(VLOOKUP(A641,[1]Monitoramento_Base_somente_Said!$A:$J,10,FALSE),0)</f>
        <v>29771874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1213024</v>
      </c>
      <c r="C642" s="18">
        <f>IFERROR(VLOOKUP(A642,[1]Monitoramento_Base_somente_Said!$A:$J,6,FALSE),0)</f>
        <v>147167635</v>
      </c>
      <c r="D642" s="18">
        <f>IFERROR(VLOOKUP(A642,[1]Monitoramento_Base_somente_Said!$A:$J,7,FALSE),0)</f>
        <v>892466</v>
      </c>
      <c r="E642" s="18">
        <f>IFERROR(VLOOKUP(A642,[1]Monitoramento_Base_somente_Said!$A:$J,8,FALSE),0)</f>
        <v>143026941</v>
      </c>
      <c r="F642" s="18">
        <f>IFERROR(VLOOKUP(A642,[1]Monitoramento_Base_somente_Said!$A:$J,9,FALSE),0)</f>
        <v>1192522</v>
      </c>
      <c r="G642" s="18">
        <f>IFERROR(VLOOKUP(A642,[1]Monitoramento_Base_somente_Said!$A:$J,10,FALSE),0)</f>
        <v>107828849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9581</v>
      </c>
      <c r="C643" s="18">
        <f>IFERROR(VLOOKUP(A643,[1]Monitoramento_Base_somente_Said!$A:$J,6,FALSE),0)</f>
        <v>331733752</v>
      </c>
      <c r="D643" s="18">
        <f>IFERROR(VLOOKUP(A643,[1]Monitoramento_Base_somente_Said!$A:$J,7,FALSE),0)</f>
        <v>6631</v>
      </c>
      <c r="E643" s="18">
        <f>IFERROR(VLOOKUP(A643,[1]Monitoramento_Base_somente_Said!$A:$J,8,FALSE),0)</f>
        <v>355860508</v>
      </c>
      <c r="F643" s="18">
        <f>IFERROR(VLOOKUP(A643,[1]Monitoramento_Base_somente_Said!$A:$J,9,FALSE),0)</f>
        <v>102307</v>
      </c>
      <c r="G643" s="18">
        <f>IFERROR(VLOOKUP(A643,[1]Monitoramento_Base_somente_Said!$A:$J,10,FALSE),0)</f>
        <v>292188794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Sim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549036</v>
      </c>
      <c r="C644" s="18">
        <f>IFERROR(VLOOKUP(A644,[1]Monitoramento_Base_somente_Said!$A:$J,6,FALSE),0)</f>
        <v>113107175</v>
      </c>
      <c r="D644" s="18">
        <f>IFERROR(VLOOKUP(A644,[1]Monitoramento_Base_somente_Said!$A:$J,7,FALSE),0)</f>
        <v>474739</v>
      </c>
      <c r="E644" s="18">
        <f>IFERROR(VLOOKUP(A644,[1]Monitoramento_Base_somente_Said!$A:$J,8,FALSE),0)</f>
        <v>117799106</v>
      </c>
      <c r="F644" s="18">
        <f>IFERROR(VLOOKUP(A644,[1]Monitoramento_Base_somente_Said!$A:$J,9,FALSE),0)</f>
        <v>621397</v>
      </c>
      <c r="G644" s="18">
        <f>IFERROR(VLOOKUP(A644,[1]Monitoramento_Base_somente_Said!$A:$J,10,FALSE),0)</f>
        <v>97984381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115809</v>
      </c>
      <c r="C645" s="18">
        <f>IFERROR(VLOOKUP(A645,[1]Monitoramento_Base_somente_Said!$A:$J,6,FALSE),0)</f>
        <v>13559583</v>
      </c>
      <c r="D645" s="18">
        <f>IFERROR(VLOOKUP(A645,[1]Monitoramento_Base_somente_Said!$A:$J,7,FALSE),0)</f>
        <v>48923</v>
      </c>
      <c r="E645" s="18">
        <f>IFERROR(VLOOKUP(A645,[1]Monitoramento_Base_somente_Said!$A:$J,8,FALSE),0)</f>
        <v>13481017</v>
      </c>
      <c r="F645" s="18">
        <f>IFERROR(VLOOKUP(A645,[1]Monitoramento_Base_somente_Said!$A:$J,9,FALSE),0)</f>
        <v>331453</v>
      </c>
      <c r="G645" s="18">
        <f>IFERROR(VLOOKUP(A645,[1]Monitoramento_Base_somente_Said!$A:$J,10,FALSE),0)</f>
        <v>12103567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135664</v>
      </c>
      <c r="C646" s="18">
        <f>IFERROR(VLOOKUP(A646,[1]Monitoramento_Base_somente_Said!$A:$J,6,FALSE),0)</f>
        <v>12465062</v>
      </c>
      <c r="D646" s="18">
        <f>IFERROR(VLOOKUP(A646,[1]Monitoramento_Base_somente_Said!$A:$J,7,FALSE),0)</f>
        <v>87168</v>
      </c>
      <c r="E646" s="18">
        <f>IFERROR(VLOOKUP(A646,[1]Monitoramento_Base_somente_Said!$A:$J,8,FALSE),0)</f>
        <v>11399658</v>
      </c>
      <c r="F646" s="18">
        <f>IFERROR(VLOOKUP(A646,[1]Monitoramento_Base_somente_Said!$A:$J,9,FALSE),0)</f>
        <v>191245</v>
      </c>
      <c r="G646" s="18">
        <f>IFERROR(VLOOKUP(A646,[1]Monitoramento_Base_somente_Said!$A:$J,10,FALSE),0)</f>
        <v>7515521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148678</v>
      </c>
      <c r="C647" s="18">
        <f>IFERROR(VLOOKUP(A647,[1]Monitoramento_Base_somente_Said!$A:$J,6,FALSE),0)</f>
        <v>19959170</v>
      </c>
      <c r="D647" s="18">
        <f>IFERROR(VLOOKUP(A647,[1]Monitoramento_Base_somente_Said!$A:$J,7,FALSE),0)</f>
        <v>42596</v>
      </c>
      <c r="E647" s="18">
        <f>IFERROR(VLOOKUP(A647,[1]Monitoramento_Base_somente_Said!$A:$J,8,FALSE),0)</f>
        <v>18640480</v>
      </c>
      <c r="F647" s="18">
        <f>IFERROR(VLOOKUP(A647,[1]Monitoramento_Base_somente_Said!$A:$J,9,FALSE),0)</f>
        <v>189514</v>
      </c>
      <c r="G647" s="18">
        <f>IFERROR(VLOOKUP(A647,[1]Monitoramento_Base_somente_Said!$A:$J,10,FALSE),0)</f>
        <v>10601056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192953</v>
      </c>
      <c r="C648" s="18">
        <f>IFERROR(VLOOKUP(A648,[1]Monitoramento_Base_somente_Said!$A:$J,6,FALSE),0)</f>
        <v>17483246</v>
      </c>
      <c r="D648" s="18">
        <f>IFERROR(VLOOKUP(A648,[1]Monitoramento_Base_somente_Said!$A:$J,7,FALSE),0)</f>
        <v>290291</v>
      </c>
      <c r="E648" s="18">
        <f>IFERROR(VLOOKUP(A648,[1]Monitoramento_Base_somente_Said!$A:$J,8,FALSE),0)</f>
        <v>23508955</v>
      </c>
      <c r="F648" s="18">
        <f>IFERROR(VLOOKUP(A648,[1]Monitoramento_Base_somente_Said!$A:$J,9,FALSE),0)</f>
        <v>327699</v>
      </c>
      <c r="G648" s="18">
        <f>IFERROR(VLOOKUP(A648,[1]Monitoramento_Base_somente_Said!$A:$J,10,FALSE),0)</f>
        <v>26030586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2745480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135595</v>
      </c>
      <c r="C650" s="18">
        <f>IFERROR(VLOOKUP(A650,[1]Monitoramento_Base_somente_Said!$A:$J,6,FALSE),0)</f>
        <v>18427882</v>
      </c>
      <c r="D650" s="18">
        <f>IFERROR(VLOOKUP(A650,[1]Monitoramento_Base_somente_Said!$A:$J,7,FALSE),0)</f>
        <v>211544</v>
      </c>
      <c r="E650" s="18">
        <f>IFERROR(VLOOKUP(A650,[1]Monitoramento_Base_somente_Said!$A:$J,8,FALSE),0)</f>
        <v>21929620</v>
      </c>
      <c r="F650" s="18">
        <f>IFERROR(VLOOKUP(A650,[1]Monitoramento_Base_somente_Said!$A:$J,9,FALSE),0)</f>
        <v>141987</v>
      </c>
      <c r="G650" s="18">
        <f>IFERROR(VLOOKUP(A650,[1]Monitoramento_Base_somente_Said!$A:$J,10,FALSE),0)</f>
        <v>16050278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601724</v>
      </c>
      <c r="C651" s="18">
        <f>IFERROR(VLOOKUP(A651,[1]Monitoramento_Base_somente_Said!$A:$J,6,FALSE),0)</f>
        <v>79701847</v>
      </c>
      <c r="D651" s="18">
        <f>IFERROR(VLOOKUP(A651,[1]Monitoramento_Base_somente_Said!$A:$J,7,FALSE),0)</f>
        <v>1018399</v>
      </c>
      <c r="E651" s="18">
        <f>IFERROR(VLOOKUP(A651,[1]Monitoramento_Base_somente_Said!$A:$J,8,FALSE),0)</f>
        <v>88028688</v>
      </c>
      <c r="F651" s="18">
        <f>IFERROR(VLOOKUP(A651,[1]Monitoramento_Base_somente_Said!$A:$J,9,FALSE),0)</f>
        <v>721710</v>
      </c>
      <c r="G651" s="18">
        <f>IFERROR(VLOOKUP(A651,[1]Monitoramento_Base_somente_Said!$A:$J,10,FALSE),0)</f>
        <v>78665558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286826</v>
      </c>
      <c r="C652" s="18">
        <f>IFERROR(VLOOKUP(A652,[1]Monitoramento_Base_somente_Said!$A:$J,6,FALSE),0)</f>
        <v>27554998</v>
      </c>
      <c r="D652" s="18">
        <f>IFERROR(VLOOKUP(A652,[1]Monitoramento_Base_somente_Said!$A:$J,7,FALSE),0)</f>
        <v>111627</v>
      </c>
      <c r="E652" s="18">
        <f>IFERROR(VLOOKUP(A652,[1]Monitoramento_Base_somente_Said!$A:$J,8,FALSE),0)</f>
        <v>26169525</v>
      </c>
      <c r="F652" s="18">
        <f>IFERROR(VLOOKUP(A652,[1]Monitoramento_Base_somente_Said!$A:$J,9,FALSE),0)</f>
        <v>125974</v>
      </c>
      <c r="G652" s="18">
        <f>IFERROR(VLOOKUP(A652,[1]Monitoramento_Base_somente_Said!$A:$J,10,FALSE),0)</f>
        <v>17140071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20899</v>
      </c>
      <c r="C653" s="18">
        <f>IFERROR(VLOOKUP(A653,[1]Monitoramento_Base_somente_Said!$A:$J,6,FALSE),0)</f>
        <v>33533623</v>
      </c>
      <c r="D653" s="18">
        <f>IFERROR(VLOOKUP(A653,[1]Monitoramento_Base_somente_Said!$A:$J,7,FALSE),0)</f>
        <v>57829</v>
      </c>
      <c r="E653" s="18">
        <f>IFERROR(VLOOKUP(A653,[1]Monitoramento_Base_somente_Said!$A:$J,8,FALSE),0)</f>
        <v>36009771</v>
      </c>
      <c r="F653" s="18">
        <f>IFERROR(VLOOKUP(A653,[1]Monitoramento_Base_somente_Said!$A:$J,9,FALSE),0)</f>
        <v>52590</v>
      </c>
      <c r="G653" s="18">
        <f>IFERROR(VLOOKUP(A653,[1]Monitoramento_Base_somente_Said!$A:$J,10,FALSE),0)</f>
        <v>29941542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4759500</v>
      </c>
      <c r="C654" s="18">
        <f>IFERROR(VLOOKUP(A654,[1]Monitoramento_Base_somente_Said!$A:$J,6,FALSE),0)</f>
        <v>312894843</v>
      </c>
      <c r="D654" s="18">
        <f>IFERROR(VLOOKUP(A654,[1]Monitoramento_Base_somente_Said!$A:$J,7,FALSE),0)</f>
        <v>3983156</v>
      </c>
      <c r="E654" s="18">
        <f>IFERROR(VLOOKUP(A654,[1]Monitoramento_Base_somente_Said!$A:$J,8,FALSE),0)</f>
        <v>301697548</v>
      </c>
      <c r="F654" s="18">
        <f>IFERROR(VLOOKUP(A654,[1]Monitoramento_Base_somente_Said!$A:$J,9,FALSE),0)</f>
        <v>4573250</v>
      </c>
      <c r="G654" s="18">
        <f>IFERROR(VLOOKUP(A654,[1]Monitoramento_Base_somente_Said!$A:$J,10,FALSE),0)</f>
        <v>297770027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297307</v>
      </c>
      <c r="C655" s="18">
        <f>IFERROR(VLOOKUP(A655,[1]Monitoramento_Base_somente_Said!$A:$J,6,FALSE),0)</f>
        <v>35422411</v>
      </c>
      <c r="D655" s="18">
        <f>IFERROR(VLOOKUP(A655,[1]Monitoramento_Base_somente_Said!$A:$J,7,FALSE),0)</f>
        <v>288963</v>
      </c>
      <c r="E655" s="18">
        <f>IFERROR(VLOOKUP(A655,[1]Monitoramento_Base_somente_Said!$A:$J,8,FALSE),0)</f>
        <v>38799723</v>
      </c>
      <c r="F655" s="18">
        <f>IFERROR(VLOOKUP(A655,[1]Monitoramento_Base_somente_Said!$A:$J,9,FALSE),0)</f>
        <v>457682</v>
      </c>
      <c r="G655" s="18">
        <f>IFERROR(VLOOKUP(A655,[1]Monitoramento_Base_somente_Said!$A:$J,10,FALSE),0)</f>
        <v>29001166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245643</v>
      </c>
      <c r="C656" s="18">
        <f>IFERROR(VLOOKUP(A656,[1]Monitoramento_Base_somente_Said!$A:$J,6,FALSE),0)</f>
        <v>26373843</v>
      </c>
      <c r="D656" s="18">
        <f>IFERROR(VLOOKUP(A656,[1]Monitoramento_Base_somente_Said!$A:$J,7,FALSE),0)</f>
        <v>142524</v>
      </c>
      <c r="E656" s="18">
        <f>IFERROR(VLOOKUP(A656,[1]Monitoramento_Base_somente_Said!$A:$J,8,FALSE),0)</f>
        <v>24981101</v>
      </c>
      <c r="F656" s="18">
        <f>IFERROR(VLOOKUP(A656,[1]Monitoramento_Base_somente_Said!$A:$J,9,FALSE),0)</f>
        <v>269950</v>
      </c>
      <c r="G656" s="18">
        <f>IFERROR(VLOOKUP(A656,[1]Monitoramento_Base_somente_Said!$A:$J,10,FALSE),0)</f>
        <v>22303523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76907</v>
      </c>
      <c r="C657" s="18">
        <f>IFERROR(VLOOKUP(A657,[1]Monitoramento_Base_somente_Said!$A:$J,6,FALSE),0)</f>
        <v>15519267</v>
      </c>
      <c r="D657" s="18">
        <f>IFERROR(VLOOKUP(A657,[1]Monitoramento_Base_somente_Said!$A:$J,7,FALSE),0)</f>
        <v>93792</v>
      </c>
      <c r="E657" s="18">
        <f>IFERROR(VLOOKUP(A657,[1]Monitoramento_Base_somente_Said!$A:$J,8,FALSE),0)</f>
        <v>16552152</v>
      </c>
      <c r="F657" s="18">
        <f>IFERROR(VLOOKUP(A657,[1]Monitoramento_Base_somente_Said!$A:$J,9,FALSE),0)</f>
        <v>123271</v>
      </c>
      <c r="G657" s="18">
        <f>IFERROR(VLOOKUP(A657,[1]Monitoramento_Base_somente_Said!$A:$J,10,FALSE),0)</f>
        <v>13822155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124192504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132771386</v>
      </c>
      <c r="F658" s="18">
        <f>IFERROR(VLOOKUP(A658,[1]Monitoramento_Base_somente_Said!$A:$J,9,FALSE),0)</f>
        <v>400</v>
      </c>
      <c r="G658" s="18">
        <f>IFERROR(VLOOKUP(A658,[1]Monitoramento_Base_somente_Said!$A:$J,10,FALSE),0)</f>
        <v>106693235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Sim</v>
      </c>
      <c r="X658" s="18" t="str">
        <f t="shared" si="65"/>
        <v>Sim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141933</v>
      </c>
      <c r="C659" s="18">
        <f>IFERROR(VLOOKUP(A659,[1]Monitoramento_Base_somente_Said!$A:$J,6,FALSE),0)</f>
        <v>21925403</v>
      </c>
      <c r="D659" s="18">
        <f>IFERROR(VLOOKUP(A659,[1]Monitoramento_Base_somente_Said!$A:$J,7,FALSE),0)</f>
        <v>252697</v>
      </c>
      <c r="E659" s="18">
        <f>IFERROR(VLOOKUP(A659,[1]Monitoramento_Base_somente_Said!$A:$J,8,FALSE),0)</f>
        <v>20872618</v>
      </c>
      <c r="F659" s="18">
        <f>IFERROR(VLOOKUP(A659,[1]Monitoramento_Base_somente_Said!$A:$J,9,FALSE),0)</f>
        <v>206391</v>
      </c>
      <c r="G659" s="18">
        <f>IFERROR(VLOOKUP(A659,[1]Monitoramento_Base_somente_Said!$A:$J,10,FALSE),0)</f>
        <v>15334534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679582</v>
      </c>
      <c r="C660" s="18">
        <f>IFERROR(VLOOKUP(A660,[1]Monitoramento_Base_somente_Said!$A:$J,6,FALSE),0)</f>
        <v>94360139</v>
      </c>
      <c r="D660" s="18">
        <f>IFERROR(VLOOKUP(A660,[1]Monitoramento_Base_somente_Said!$A:$J,7,FALSE),0)</f>
        <v>723799</v>
      </c>
      <c r="E660" s="18">
        <f>IFERROR(VLOOKUP(A660,[1]Monitoramento_Base_somente_Said!$A:$J,8,FALSE),0)</f>
        <v>88776517</v>
      </c>
      <c r="F660" s="18">
        <f>IFERROR(VLOOKUP(A660,[1]Monitoramento_Base_somente_Said!$A:$J,9,FALSE),0)</f>
        <v>773672</v>
      </c>
      <c r="G660" s="18">
        <f>IFERROR(VLOOKUP(A660,[1]Monitoramento_Base_somente_Said!$A:$J,10,FALSE),0)</f>
        <v>86149028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613306</v>
      </c>
      <c r="C661" s="18">
        <f>IFERROR(VLOOKUP(A661,[1]Monitoramento_Base_somente_Said!$A:$J,6,FALSE),0)</f>
        <v>39692514</v>
      </c>
      <c r="D661" s="18">
        <f>IFERROR(VLOOKUP(A661,[1]Monitoramento_Base_somente_Said!$A:$J,7,FALSE),0)</f>
        <v>450884</v>
      </c>
      <c r="E661" s="18">
        <f>IFERROR(VLOOKUP(A661,[1]Monitoramento_Base_somente_Said!$A:$J,8,FALSE),0)</f>
        <v>28284370</v>
      </c>
      <c r="F661" s="18">
        <f>IFERROR(VLOOKUP(A661,[1]Monitoramento_Base_somente_Said!$A:$J,9,FALSE),0)</f>
        <v>269715</v>
      </c>
      <c r="G661" s="18">
        <f>IFERROR(VLOOKUP(A661,[1]Monitoramento_Base_somente_Said!$A:$J,10,FALSE),0)</f>
        <v>21772017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413124</v>
      </c>
      <c r="C662" s="18">
        <f>IFERROR(VLOOKUP(A662,[1]Monitoramento_Base_somente_Said!$A:$J,6,FALSE),0)</f>
        <v>48703051</v>
      </c>
      <c r="D662" s="18">
        <f>IFERROR(VLOOKUP(A662,[1]Monitoramento_Base_somente_Said!$A:$J,7,FALSE),0)</f>
        <v>323290</v>
      </c>
      <c r="E662" s="18">
        <f>IFERROR(VLOOKUP(A662,[1]Monitoramento_Base_somente_Said!$A:$J,8,FALSE),0)</f>
        <v>57083607</v>
      </c>
      <c r="F662" s="18">
        <f>IFERROR(VLOOKUP(A662,[1]Monitoramento_Base_somente_Said!$A:$J,9,FALSE),0)</f>
        <v>473478</v>
      </c>
      <c r="G662" s="18">
        <f>IFERROR(VLOOKUP(A662,[1]Monitoramento_Base_somente_Said!$A:$J,10,FALSE),0)</f>
        <v>51398031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72743</v>
      </c>
      <c r="C663" s="18">
        <f>IFERROR(VLOOKUP(A663,[1]Monitoramento_Base_somente_Said!$A:$J,6,FALSE),0)</f>
        <v>7987526</v>
      </c>
      <c r="D663" s="18">
        <f>IFERROR(VLOOKUP(A663,[1]Monitoramento_Base_somente_Said!$A:$J,7,FALSE),0)</f>
        <v>35155</v>
      </c>
      <c r="E663" s="18">
        <f>IFERROR(VLOOKUP(A663,[1]Monitoramento_Base_somente_Said!$A:$J,8,FALSE),0)</f>
        <v>8008848</v>
      </c>
      <c r="F663" s="18">
        <f>IFERROR(VLOOKUP(A663,[1]Monitoramento_Base_somente_Said!$A:$J,9,FALSE),0)</f>
        <v>26936</v>
      </c>
      <c r="G663" s="18">
        <f>IFERROR(VLOOKUP(A663,[1]Monitoramento_Base_somente_Said!$A:$J,10,FALSE),0)</f>
        <v>6736857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20559</v>
      </c>
      <c r="C664" s="18">
        <f>IFERROR(VLOOKUP(A664,[1]Monitoramento_Base_somente_Said!$A:$J,6,FALSE),0)</f>
        <v>13665545</v>
      </c>
      <c r="D664" s="18">
        <f>IFERROR(VLOOKUP(A664,[1]Monitoramento_Base_somente_Said!$A:$J,7,FALSE),0)</f>
        <v>102455</v>
      </c>
      <c r="E664" s="18">
        <f>IFERROR(VLOOKUP(A664,[1]Monitoramento_Base_somente_Said!$A:$J,8,FALSE),0)</f>
        <v>14245736</v>
      </c>
      <c r="F664" s="18">
        <f>IFERROR(VLOOKUP(A664,[1]Monitoramento_Base_somente_Said!$A:$J,9,FALSE),0)</f>
        <v>101050</v>
      </c>
      <c r="G664" s="18">
        <f>IFERROR(VLOOKUP(A664,[1]Monitoramento_Base_somente_Said!$A:$J,10,FALSE),0)</f>
        <v>11941951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282606</v>
      </c>
      <c r="C665" s="18">
        <f>IFERROR(VLOOKUP(A665,[1]Monitoramento_Base_somente_Said!$A:$J,6,FALSE),0)</f>
        <v>57273583</v>
      </c>
      <c r="D665" s="18">
        <f>IFERROR(VLOOKUP(A665,[1]Monitoramento_Base_somente_Said!$A:$J,7,FALSE),0)</f>
        <v>193895</v>
      </c>
      <c r="E665" s="18">
        <f>IFERROR(VLOOKUP(A665,[1]Monitoramento_Base_somente_Said!$A:$J,8,FALSE),0)</f>
        <v>62498305</v>
      </c>
      <c r="F665" s="18">
        <f>IFERROR(VLOOKUP(A665,[1]Monitoramento_Base_somente_Said!$A:$J,9,FALSE),0)</f>
        <v>281934</v>
      </c>
      <c r="G665" s="18">
        <f>IFERROR(VLOOKUP(A665,[1]Monitoramento_Base_somente_Said!$A:$J,10,FALSE),0)</f>
        <v>54585927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212231</v>
      </c>
      <c r="C666" s="18">
        <f>IFERROR(VLOOKUP(A666,[1]Monitoramento_Base_somente_Said!$A:$J,6,FALSE),0)</f>
        <v>32476537</v>
      </c>
      <c r="D666" s="18">
        <f>IFERROR(VLOOKUP(A666,[1]Monitoramento_Base_somente_Said!$A:$J,7,FALSE),0)</f>
        <v>258902</v>
      </c>
      <c r="E666" s="18">
        <f>IFERROR(VLOOKUP(A666,[1]Monitoramento_Base_somente_Said!$A:$J,8,FALSE),0)</f>
        <v>37672196</v>
      </c>
      <c r="F666" s="18">
        <f>IFERROR(VLOOKUP(A666,[1]Monitoramento_Base_somente_Said!$A:$J,9,FALSE),0)</f>
        <v>312406</v>
      </c>
      <c r="G666" s="18">
        <f>IFERROR(VLOOKUP(A666,[1]Monitoramento_Base_somente_Said!$A:$J,10,FALSE),0)</f>
        <v>30732148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122427</v>
      </c>
      <c r="C667" s="18">
        <f>IFERROR(VLOOKUP(A667,[1]Monitoramento_Base_somente_Said!$A:$J,6,FALSE),0)</f>
        <v>19672399</v>
      </c>
      <c r="D667" s="18">
        <f>IFERROR(VLOOKUP(A667,[1]Monitoramento_Base_somente_Said!$A:$J,7,FALSE),0)</f>
        <v>118154</v>
      </c>
      <c r="E667" s="18">
        <f>IFERROR(VLOOKUP(A667,[1]Monitoramento_Base_somente_Said!$A:$J,8,FALSE),0)</f>
        <v>23790332</v>
      </c>
      <c r="F667" s="18">
        <f>IFERROR(VLOOKUP(A667,[1]Monitoramento_Base_somente_Said!$A:$J,9,FALSE),0)</f>
        <v>131535</v>
      </c>
      <c r="G667" s="18">
        <f>IFERROR(VLOOKUP(A667,[1]Monitoramento_Base_somente_Said!$A:$J,10,FALSE),0)</f>
        <v>21397129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169648</v>
      </c>
      <c r="C668" s="18">
        <f>IFERROR(VLOOKUP(A668,[1]Monitoramento_Base_somente_Said!$A:$J,6,FALSE),0)</f>
        <v>31290401</v>
      </c>
      <c r="D668" s="18">
        <f>IFERROR(VLOOKUP(A668,[1]Monitoramento_Base_somente_Said!$A:$J,7,FALSE),0)</f>
        <v>222802</v>
      </c>
      <c r="E668" s="18">
        <f>IFERROR(VLOOKUP(A668,[1]Monitoramento_Base_somente_Said!$A:$J,8,FALSE),0)</f>
        <v>27708236</v>
      </c>
      <c r="F668" s="18">
        <f>IFERROR(VLOOKUP(A668,[1]Monitoramento_Base_somente_Said!$A:$J,9,FALSE),0)</f>
        <v>99483</v>
      </c>
      <c r="G668" s="18">
        <f>IFERROR(VLOOKUP(A668,[1]Monitoramento_Base_somente_Said!$A:$J,10,FALSE),0)</f>
        <v>21687957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86266</v>
      </c>
      <c r="C669" s="18">
        <f>IFERROR(VLOOKUP(A669,[1]Monitoramento_Base_somente_Said!$A:$J,6,FALSE),0)</f>
        <v>8321530</v>
      </c>
      <c r="D669" s="18">
        <f>IFERROR(VLOOKUP(A669,[1]Monitoramento_Base_somente_Said!$A:$J,7,FALSE),0)</f>
        <v>17978</v>
      </c>
      <c r="E669" s="18">
        <f>IFERROR(VLOOKUP(A669,[1]Monitoramento_Base_somente_Said!$A:$J,8,FALSE),0)</f>
        <v>8854373</v>
      </c>
      <c r="F669" s="18">
        <f>IFERROR(VLOOKUP(A669,[1]Monitoramento_Base_somente_Said!$A:$J,9,FALSE),0)</f>
        <v>66808</v>
      </c>
      <c r="G669" s="18">
        <f>IFERROR(VLOOKUP(A669,[1]Monitoramento_Base_somente_Said!$A:$J,10,FALSE),0)</f>
        <v>6739102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68326</v>
      </c>
      <c r="C670" s="18">
        <f>IFERROR(VLOOKUP(A670,[1]Monitoramento_Base_somente_Said!$A:$J,6,FALSE),0)</f>
        <v>10979239</v>
      </c>
      <c r="D670" s="18">
        <f>IFERROR(VLOOKUP(A670,[1]Monitoramento_Base_somente_Said!$A:$J,7,FALSE),0)</f>
        <v>156571</v>
      </c>
      <c r="E670" s="18">
        <f>IFERROR(VLOOKUP(A670,[1]Monitoramento_Base_somente_Said!$A:$J,8,FALSE),0)</f>
        <v>10016414</v>
      </c>
      <c r="F670" s="18">
        <f>IFERROR(VLOOKUP(A670,[1]Monitoramento_Base_somente_Said!$A:$J,9,FALSE),0)</f>
        <v>200960</v>
      </c>
      <c r="G670" s="18">
        <f>IFERROR(VLOOKUP(A670,[1]Monitoramento_Base_somente_Said!$A:$J,10,FALSE),0)</f>
        <v>9594763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555819</v>
      </c>
      <c r="C671" s="18">
        <f>IFERROR(VLOOKUP(A671,[1]Monitoramento_Base_somente_Said!$A:$J,6,FALSE),0)</f>
        <v>148740140</v>
      </c>
      <c r="D671" s="18">
        <f>IFERROR(VLOOKUP(A671,[1]Monitoramento_Base_somente_Said!$A:$J,7,FALSE),0)</f>
        <v>700624</v>
      </c>
      <c r="E671" s="18">
        <f>IFERROR(VLOOKUP(A671,[1]Monitoramento_Base_somente_Said!$A:$J,8,FALSE),0)</f>
        <v>154279018</v>
      </c>
      <c r="F671" s="18">
        <f>IFERROR(VLOOKUP(A671,[1]Monitoramento_Base_somente_Said!$A:$J,9,FALSE),0)</f>
        <v>508547</v>
      </c>
      <c r="G671" s="18">
        <f>IFERROR(VLOOKUP(A671,[1]Monitoramento_Base_somente_Said!$A:$J,10,FALSE),0)</f>
        <v>126507740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41882</v>
      </c>
      <c r="C672" s="18">
        <f>IFERROR(VLOOKUP(A672,[1]Monitoramento_Base_somente_Said!$A:$J,6,FALSE),0)</f>
        <v>5596300</v>
      </c>
      <c r="D672" s="18">
        <f>IFERROR(VLOOKUP(A672,[1]Monitoramento_Base_somente_Said!$A:$J,7,FALSE),0)</f>
        <v>38392</v>
      </c>
      <c r="E672" s="18">
        <f>IFERROR(VLOOKUP(A672,[1]Monitoramento_Base_somente_Said!$A:$J,8,FALSE),0)</f>
        <v>5436198</v>
      </c>
      <c r="F672" s="18">
        <f>IFERROR(VLOOKUP(A672,[1]Monitoramento_Base_somente_Said!$A:$J,9,FALSE),0)</f>
        <v>16244</v>
      </c>
      <c r="G672" s="18">
        <f>IFERROR(VLOOKUP(A672,[1]Monitoramento_Base_somente_Said!$A:$J,10,FALSE),0)</f>
        <v>4531564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0</v>
      </c>
      <c r="C673" s="18">
        <f>IFERROR(VLOOKUP(A673,[1]Monitoramento_Base_somente_Said!$A:$J,6,FALSE),0)</f>
        <v>17423239</v>
      </c>
      <c r="D673" s="18">
        <f>IFERROR(VLOOKUP(A673,[1]Monitoramento_Base_somente_Said!$A:$J,7,FALSE),0)</f>
        <v>4820</v>
      </c>
      <c r="E673" s="18">
        <f>IFERROR(VLOOKUP(A673,[1]Monitoramento_Base_somente_Said!$A:$J,8,FALSE),0)</f>
        <v>18720180</v>
      </c>
      <c r="F673" s="18">
        <f>IFERROR(VLOOKUP(A673,[1]Monitoramento_Base_somente_Said!$A:$J,9,FALSE),0)</f>
        <v>4578</v>
      </c>
      <c r="G673" s="18">
        <f>IFERROR(VLOOKUP(A673,[1]Monitoramento_Base_somente_Said!$A:$J,10,FALSE),0)</f>
        <v>22365066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Não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277873</v>
      </c>
      <c r="C674" s="18">
        <f>IFERROR(VLOOKUP(A674,[1]Monitoramento_Base_somente_Said!$A:$J,6,FALSE),0)</f>
        <v>34401157</v>
      </c>
      <c r="D674" s="18">
        <f>IFERROR(VLOOKUP(A674,[1]Monitoramento_Base_somente_Said!$A:$J,7,FALSE),0)</f>
        <v>260362</v>
      </c>
      <c r="E674" s="18">
        <f>IFERROR(VLOOKUP(A674,[1]Monitoramento_Base_somente_Said!$A:$J,8,FALSE),0)</f>
        <v>34135339</v>
      </c>
      <c r="F674" s="18">
        <f>IFERROR(VLOOKUP(A674,[1]Monitoramento_Base_somente_Said!$A:$J,9,FALSE),0)</f>
        <v>264069</v>
      </c>
      <c r="G674" s="18">
        <f>IFERROR(VLOOKUP(A674,[1]Monitoramento_Base_somente_Said!$A:$J,10,FALSE),0)</f>
        <v>31894545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1266702</v>
      </c>
      <c r="C675" s="18">
        <f>IFERROR(VLOOKUP(A675,[1]Monitoramento_Base_somente_Said!$A:$J,6,FALSE),0)</f>
        <v>62739136</v>
      </c>
      <c r="D675" s="18">
        <f>IFERROR(VLOOKUP(A675,[1]Monitoramento_Base_somente_Said!$A:$J,7,FALSE),0)</f>
        <v>455400</v>
      </c>
      <c r="E675" s="18">
        <f>IFERROR(VLOOKUP(A675,[1]Monitoramento_Base_somente_Said!$A:$J,8,FALSE),0)</f>
        <v>53146352</v>
      </c>
      <c r="F675" s="18">
        <f>IFERROR(VLOOKUP(A675,[1]Monitoramento_Base_somente_Said!$A:$J,9,FALSE),0)</f>
        <v>534631</v>
      </c>
      <c r="G675" s="18">
        <f>IFERROR(VLOOKUP(A675,[1]Monitoramento_Base_somente_Said!$A:$J,10,FALSE),0)</f>
        <v>44818246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78607</v>
      </c>
      <c r="C676" s="18">
        <f>IFERROR(VLOOKUP(A676,[1]Monitoramento_Base_somente_Said!$A:$J,6,FALSE),0)</f>
        <v>5777094</v>
      </c>
      <c r="D676" s="18">
        <f>IFERROR(VLOOKUP(A676,[1]Monitoramento_Base_somente_Said!$A:$J,7,FALSE),0)</f>
        <v>9971</v>
      </c>
      <c r="E676" s="18">
        <f>IFERROR(VLOOKUP(A676,[1]Monitoramento_Base_somente_Said!$A:$J,8,FALSE),0)</f>
        <v>5738852</v>
      </c>
      <c r="F676" s="18">
        <f>IFERROR(VLOOKUP(A676,[1]Monitoramento_Base_somente_Said!$A:$J,9,FALSE),0)</f>
        <v>24874</v>
      </c>
      <c r="G676" s="18">
        <f>IFERROR(VLOOKUP(A676,[1]Monitoramento_Base_somente_Said!$A:$J,10,FALSE),0)</f>
        <v>4980480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119548</v>
      </c>
      <c r="C677" s="18">
        <f>IFERROR(VLOOKUP(A677,[1]Monitoramento_Base_somente_Said!$A:$J,6,FALSE),0)</f>
        <v>23232998</v>
      </c>
      <c r="D677" s="18">
        <f>IFERROR(VLOOKUP(A677,[1]Monitoramento_Base_somente_Said!$A:$J,7,FALSE),0)</f>
        <v>150781</v>
      </c>
      <c r="E677" s="18">
        <f>IFERROR(VLOOKUP(A677,[1]Monitoramento_Base_somente_Said!$A:$J,8,FALSE),0)</f>
        <v>21969731</v>
      </c>
      <c r="F677" s="18">
        <f>IFERROR(VLOOKUP(A677,[1]Monitoramento_Base_somente_Said!$A:$J,9,FALSE),0)</f>
        <v>38473</v>
      </c>
      <c r="G677" s="18">
        <f>IFERROR(VLOOKUP(A677,[1]Monitoramento_Base_somente_Said!$A:$J,10,FALSE),0)</f>
        <v>16873769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8254</v>
      </c>
      <c r="C678" s="18">
        <f>IFERROR(VLOOKUP(A678,[1]Monitoramento_Base_somente_Said!$A:$J,6,FALSE),0)</f>
        <v>7357489</v>
      </c>
      <c r="D678" s="18">
        <f>IFERROR(VLOOKUP(A678,[1]Monitoramento_Base_somente_Said!$A:$J,7,FALSE),0)</f>
        <v>1</v>
      </c>
      <c r="E678" s="18">
        <f>IFERROR(VLOOKUP(A678,[1]Monitoramento_Base_somente_Said!$A:$J,8,FALSE),0)</f>
        <v>7856441</v>
      </c>
      <c r="F678" s="18">
        <f>IFERROR(VLOOKUP(A678,[1]Monitoramento_Base_somente_Said!$A:$J,9,FALSE),0)</f>
        <v>16</v>
      </c>
      <c r="G678" s="18">
        <f>IFERROR(VLOOKUP(A678,[1]Monitoramento_Base_somente_Said!$A:$J,10,FALSE),0)</f>
        <v>6280144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322263</v>
      </c>
      <c r="C679" s="18">
        <f>IFERROR(VLOOKUP(A679,[1]Monitoramento_Base_somente_Said!$A:$J,6,FALSE),0)</f>
        <v>7579345</v>
      </c>
      <c r="D679" s="18">
        <f>IFERROR(VLOOKUP(A679,[1]Monitoramento_Base_somente_Said!$A:$J,7,FALSE),0)</f>
        <v>17900</v>
      </c>
      <c r="E679" s="18">
        <f>IFERROR(VLOOKUP(A679,[1]Monitoramento_Base_somente_Said!$A:$J,8,FALSE),0)</f>
        <v>8838417</v>
      </c>
      <c r="F679" s="18">
        <f>IFERROR(VLOOKUP(A679,[1]Monitoramento_Base_somente_Said!$A:$J,9,FALSE),0)</f>
        <v>264451</v>
      </c>
      <c r="G679" s="18">
        <f>IFERROR(VLOOKUP(A679,[1]Monitoramento_Base_somente_Said!$A:$J,10,FALSE),0)</f>
        <v>7710353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153144</v>
      </c>
      <c r="C680" s="18">
        <f>IFERROR(VLOOKUP(A680,[1]Monitoramento_Base_somente_Said!$A:$J,6,FALSE),0)</f>
        <v>15737585</v>
      </c>
      <c r="D680" s="18">
        <f>IFERROR(VLOOKUP(A680,[1]Monitoramento_Base_somente_Said!$A:$J,7,FALSE),0)</f>
        <v>124447</v>
      </c>
      <c r="E680" s="18">
        <f>IFERROR(VLOOKUP(A680,[1]Monitoramento_Base_somente_Said!$A:$J,8,FALSE),0)</f>
        <v>27895594</v>
      </c>
      <c r="F680" s="18">
        <f>IFERROR(VLOOKUP(A680,[1]Monitoramento_Base_somente_Said!$A:$J,9,FALSE),0)</f>
        <v>17520</v>
      </c>
      <c r="G680" s="18">
        <f>IFERROR(VLOOKUP(A680,[1]Monitoramento_Base_somente_Said!$A:$J,10,FALSE),0)</f>
        <v>25911564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163713</v>
      </c>
      <c r="C681" s="18">
        <f>IFERROR(VLOOKUP(A681,[1]Monitoramento_Base_somente_Said!$A:$J,6,FALSE),0)</f>
        <v>9730181</v>
      </c>
      <c r="D681" s="18">
        <f>IFERROR(VLOOKUP(A681,[1]Monitoramento_Base_somente_Said!$A:$J,7,FALSE),0)</f>
        <v>59386</v>
      </c>
      <c r="E681" s="18">
        <f>IFERROR(VLOOKUP(A681,[1]Monitoramento_Base_somente_Said!$A:$J,8,FALSE),0)</f>
        <v>10474085</v>
      </c>
      <c r="F681" s="18">
        <f>IFERROR(VLOOKUP(A681,[1]Monitoramento_Base_somente_Said!$A:$J,9,FALSE),0)</f>
        <v>156479</v>
      </c>
      <c r="G681" s="18">
        <f>IFERROR(VLOOKUP(A681,[1]Monitoramento_Base_somente_Said!$A:$J,10,FALSE),0)</f>
        <v>9454810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297160</v>
      </c>
      <c r="C682" s="18">
        <f>IFERROR(VLOOKUP(A682,[1]Monitoramento_Base_somente_Said!$A:$J,6,FALSE),0)</f>
        <v>24762207</v>
      </c>
      <c r="D682" s="18">
        <f>IFERROR(VLOOKUP(A682,[1]Monitoramento_Base_somente_Said!$A:$J,7,FALSE),0)</f>
        <v>302295</v>
      </c>
      <c r="E682" s="18">
        <f>IFERROR(VLOOKUP(A682,[1]Monitoramento_Base_somente_Said!$A:$J,8,FALSE),0)</f>
        <v>23172715</v>
      </c>
      <c r="F682" s="18">
        <f>IFERROR(VLOOKUP(A682,[1]Monitoramento_Base_somente_Said!$A:$J,9,FALSE),0)</f>
        <v>154844</v>
      </c>
      <c r="G682" s="18">
        <f>IFERROR(VLOOKUP(A682,[1]Monitoramento_Base_somente_Said!$A:$J,10,FALSE),0)</f>
        <v>18007219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539842</v>
      </c>
      <c r="C683" s="18">
        <f>IFERROR(VLOOKUP(A683,[1]Monitoramento_Base_somente_Said!$A:$J,6,FALSE),0)</f>
        <v>52545950</v>
      </c>
      <c r="D683" s="18">
        <f>IFERROR(VLOOKUP(A683,[1]Monitoramento_Base_somente_Said!$A:$J,7,FALSE),0)</f>
        <v>427366</v>
      </c>
      <c r="E683" s="18">
        <f>IFERROR(VLOOKUP(A683,[1]Monitoramento_Base_somente_Said!$A:$J,8,FALSE),0)</f>
        <v>43653477</v>
      </c>
      <c r="F683" s="18">
        <f>IFERROR(VLOOKUP(A683,[1]Monitoramento_Base_somente_Said!$A:$J,9,FALSE),0)</f>
        <v>325306</v>
      </c>
      <c r="G683" s="18">
        <f>IFERROR(VLOOKUP(A683,[1]Monitoramento_Base_somente_Said!$A:$J,10,FALSE),0)</f>
        <v>30562014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1271567</v>
      </c>
      <c r="C684" s="18">
        <f>IFERROR(VLOOKUP(A684,[1]Monitoramento_Base_somente_Said!$A:$J,6,FALSE),0)</f>
        <v>111412924</v>
      </c>
      <c r="D684" s="18">
        <f>IFERROR(VLOOKUP(A684,[1]Monitoramento_Base_somente_Said!$A:$J,7,FALSE),0)</f>
        <v>1032209</v>
      </c>
      <c r="E684" s="18">
        <f>IFERROR(VLOOKUP(A684,[1]Monitoramento_Base_somente_Said!$A:$J,8,FALSE),0)</f>
        <v>102898537</v>
      </c>
      <c r="F684" s="18">
        <f>IFERROR(VLOOKUP(A684,[1]Monitoramento_Base_somente_Said!$A:$J,9,FALSE),0)</f>
        <v>1180204</v>
      </c>
      <c r="G684" s="18">
        <f>IFERROR(VLOOKUP(A684,[1]Monitoramento_Base_somente_Said!$A:$J,10,FALSE),0)</f>
        <v>77843570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339154</v>
      </c>
      <c r="C685" s="18">
        <f>IFERROR(VLOOKUP(A685,[1]Monitoramento_Base_somente_Said!$A:$J,6,FALSE),0)</f>
        <v>32020594</v>
      </c>
      <c r="D685" s="18">
        <f>IFERROR(VLOOKUP(A685,[1]Monitoramento_Base_somente_Said!$A:$J,7,FALSE),0)</f>
        <v>221231</v>
      </c>
      <c r="E685" s="18">
        <f>IFERROR(VLOOKUP(A685,[1]Monitoramento_Base_somente_Said!$A:$J,8,FALSE),0)</f>
        <v>30815218</v>
      </c>
      <c r="F685" s="18">
        <f>IFERROR(VLOOKUP(A685,[1]Monitoramento_Base_somente_Said!$A:$J,9,FALSE),0)</f>
        <v>254398</v>
      </c>
      <c r="G685" s="18">
        <f>IFERROR(VLOOKUP(A685,[1]Monitoramento_Base_somente_Said!$A:$J,10,FALSE),0)</f>
        <v>28074394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347121</v>
      </c>
      <c r="C686" s="18">
        <f>IFERROR(VLOOKUP(A686,[1]Monitoramento_Base_somente_Said!$A:$J,6,FALSE),0)</f>
        <v>21420445</v>
      </c>
      <c r="D686" s="18">
        <f>IFERROR(VLOOKUP(A686,[1]Monitoramento_Base_somente_Said!$A:$J,7,FALSE),0)</f>
        <v>392667</v>
      </c>
      <c r="E686" s="18">
        <f>IFERROR(VLOOKUP(A686,[1]Monitoramento_Base_somente_Said!$A:$J,8,FALSE),0)</f>
        <v>19244909</v>
      </c>
      <c r="F686" s="18">
        <f>IFERROR(VLOOKUP(A686,[1]Monitoramento_Base_somente_Said!$A:$J,9,FALSE),0)</f>
        <v>88016</v>
      </c>
      <c r="G686" s="18">
        <f>IFERROR(VLOOKUP(A686,[1]Monitoramento_Base_somente_Said!$A:$J,10,FALSE),0)</f>
        <v>10068929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2513</v>
      </c>
      <c r="C687" s="18">
        <f>IFERROR(VLOOKUP(A687,[1]Monitoramento_Base_somente_Said!$A:$J,6,FALSE),0)</f>
        <v>7030524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7786320</v>
      </c>
      <c r="F687" s="18">
        <f>IFERROR(VLOOKUP(A687,[1]Monitoramento_Base_somente_Said!$A:$J,9,FALSE),0)</f>
        <v>223774</v>
      </c>
      <c r="G687" s="18">
        <f>IFERROR(VLOOKUP(A687,[1]Monitoramento_Base_somente_Said!$A:$J,10,FALSE),0)</f>
        <v>7156095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Sim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Sim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361549</v>
      </c>
      <c r="C688" s="18">
        <f>IFERROR(VLOOKUP(A688,[1]Monitoramento_Base_somente_Said!$A:$J,6,FALSE),0)</f>
        <v>61730768</v>
      </c>
      <c r="D688" s="18">
        <f>IFERROR(VLOOKUP(A688,[1]Monitoramento_Base_somente_Said!$A:$J,7,FALSE),0)</f>
        <v>269452</v>
      </c>
      <c r="E688" s="18">
        <f>IFERROR(VLOOKUP(A688,[1]Monitoramento_Base_somente_Said!$A:$J,8,FALSE),0)</f>
        <v>65444296</v>
      </c>
      <c r="F688" s="18">
        <f>IFERROR(VLOOKUP(A688,[1]Monitoramento_Base_somente_Said!$A:$J,9,FALSE),0)</f>
        <v>580851</v>
      </c>
      <c r="G688" s="18">
        <f>IFERROR(VLOOKUP(A688,[1]Monitoramento_Base_somente_Said!$A:$J,10,FALSE),0)</f>
        <v>52923550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545328</v>
      </c>
      <c r="C689" s="18">
        <f>IFERROR(VLOOKUP(A689,[1]Monitoramento_Base_somente_Said!$A:$J,6,FALSE),0)</f>
        <v>61560763</v>
      </c>
      <c r="D689" s="18">
        <f>IFERROR(VLOOKUP(A689,[1]Monitoramento_Base_somente_Said!$A:$J,7,FALSE),0)</f>
        <v>607114</v>
      </c>
      <c r="E689" s="18">
        <f>IFERROR(VLOOKUP(A689,[1]Monitoramento_Base_somente_Said!$A:$J,8,FALSE),0)</f>
        <v>61231830</v>
      </c>
      <c r="F689" s="18">
        <f>IFERROR(VLOOKUP(A689,[1]Monitoramento_Base_somente_Said!$A:$J,9,FALSE),0)</f>
        <v>470741</v>
      </c>
      <c r="G689" s="18">
        <f>IFERROR(VLOOKUP(A689,[1]Monitoramento_Base_somente_Said!$A:$J,10,FALSE),0)</f>
        <v>49121155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109097</v>
      </c>
      <c r="C690" s="18">
        <f>IFERROR(VLOOKUP(A690,[1]Monitoramento_Base_somente_Said!$A:$J,6,FALSE),0)</f>
        <v>12506924</v>
      </c>
      <c r="D690" s="18">
        <f>IFERROR(VLOOKUP(A690,[1]Monitoramento_Base_somente_Said!$A:$J,7,FALSE),0)</f>
        <v>141625</v>
      </c>
      <c r="E690" s="18">
        <f>IFERROR(VLOOKUP(A690,[1]Monitoramento_Base_somente_Said!$A:$J,8,FALSE),0)</f>
        <v>11537434</v>
      </c>
      <c r="F690" s="18">
        <f>IFERROR(VLOOKUP(A690,[1]Monitoramento_Base_somente_Said!$A:$J,9,FALSE),0)</f>
        <v>120559</v>
      </c>
      <c r="G690" s="18">
        <f>IFERROR(VLOOKUP(A690,[1]Monitoramento_Base_somente_Said!$A:$J,10,FALSE),0)</f>
        <v>12553310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331709</v>
      </c>
      <c r="C691" s="18">
        <f>IFERROR(VLOOKUP(A691,[1]Monitoramento_Base_somente_Said!$A:$J,6,FALSE),0)</f>
        <v>26032546</v>
      </c>
      <c r="D691" s="18">
        <f>IFERROR(VLOOKUP(A691,[1]Monitoramento_Base_somente_Said!$A:$J,7,FALSE),0)</f>
        <v>254534</v>
      </c>
      <c r="E691" s="18">
        <f>IFERROR(VLOOKUP(A691,[1]Monitoramento_Base_somente_Said!$A:$J,8,FALSE),0)</f>
        <v>18992118</v>
      </c>
      <c r="F691" s="18">
        <f>IFERROR(VLOOKUP(A691,[1]Monitoramento_Base_somente_Said!$A:$J,9,FALSE),0)</f>
        <v>277240</v>
      </c>
      <c r="G691" s="18">
        <f>IFERROR(VLOOKUP(A691,[1]Monitoramento_Base_somente_Said!$A:$J,10,FALSE),0)</f>
        <v>19534019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37621</v>
      </c>
      <c r="C692" s="18">
        <f>IFERROR(VLOOKUP(A692,[1]Monitoramento_Base_somente_Said!$A:$J,6,FALSE),0)</f>
        <v>10053820</v>
      </c>
      <c r="D692" s="18">
        <f>IFERROR(VLOOKUP(A692,[1]Monitoramento_Base_somente_Said!$A:$J,7,FALSE),0)</f>
        <v>137103</v>
      </c>
      <c r="E692" s="18">
        <f>IFERROR(VLOOKUP(A692,[1]Monitoramento_Base_somente_Said!$A:$J,8,FALSE),0)</f>
        <v>9833788</v>
      </c>
      <c r="F692" s="18">
        <f>IFERROR(VLOOKUP(A692,[1]Monitoramento_Base_somente_Said!$A:$J,9,FALSE),0)</f>
        <v>46261</v>
      </c>
      <c r="G692" s="18">
        <f>IFERROR(VLOOKUP(A692,[1]Monitoramento_Base_somente_Said!$A:$J,10,FALSE),0)</f>
        <v>7588955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171375</v>
      </c>
      <c r="C693" s="18">
        <f>IFERROR(VLOOKUP(A693,[1]Monitoramento_Base_somente_Said!$A:$J,6,FALSE),0)</f>
        <v>19387154</v>
      </c>
      <c r="D693" s="18">
        <f>IFERROR(VLOOKUP(A693,[1]Monitoramento_Base_somente_Said!$A:$J,7,FALSE),0)</f>
        <v>653021</v>
      </c>
      <c r="E693" s="18">
        <f>IFERROR(VLOOKUP(A693,[1]Monitoramento_Base_somente_Said!$A:$J,8,FALSE),0)</f>
        <v>33990159</v>
      </c>
      <c r="F693" s="18">
        <f>IFERROR(VLOOKUP(A693,[1]Monitoramento_Base_somente_Said!$A:$J,9,FALSE),0)</f>
        <v>483877</v>
      </c>
      <c r="G693" s="18">
        <f>IFERROR(VLOOKUP(A693,[1]Monitoramento_Base_somente_Said!$A:$J,10,FALSE),0)</f>
        <v>33490926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1346992</v>
      </c>
      <c r="C694" s="18">
        <f>IFERROR(VLOOKUP(A694,[1]Monitoramento_Base_somente_Said!$A:$J,6,FALSE),0)</f>
        <v>131387469</v>
      </c>
      <c r="D694" s="18">
        <f>IFERROR(VLOOKUP(A694,[1]Monitoramento_Base_somente_Said!$A:$J,7,FALSE),0)</f>
        <v>706694</v>
      </c>
      <c r="E694" s="18">
        <f>IFERROR(VLOOKUP(A694,[1]Monitoramento_Base_somente_Said!$A:$J,8,FALSE),0)</f>
        <v>125541566</v>
      </c>
      <c r="F694" s="18">
        <f>IFERROR(VLOOKUP(A694,[1]Monitoramento_Base_somente_Said!$A:$J,9,FALSE),0)</f>
        <v>247543</v>
      </c>
      <c r="G694" s="18">
        <f>IFERROR(VLOOKUP(A694,[1]Monitoramento_Base_somente_Said!$A:$J,10,FALSE),0)</f>
        <v>97556492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1984878</v>
      </c>
      <c r="C695" s="18">
        <f>IFERROR(VLOOKUP(A695,[1]Monitoramento_Base_somente_Said!$A:$J,6,FALSE),0)</f>
        <v>160652790</v>
      </c>
      <c r="D695" s="18">
        <f>IFERROR(VLOOKUP(A695,[1]Monitoramento_Base_somente_Said!$A:$J,7,FALSE),0)</f>
        <v>1315840</v>
      </c>
      <c r="E695" s="18">
        <f>IFERROR(VLOOKUP(A695,[1]Monitoramento_Base_somente_Said!$A:$J,8,FALSE),0)</f>
        <v>143201729</v>
      </c>
      <c r="F695" s="18">
        <f>IFERROR(VLOOKUP(A695,[1]Monitoramento_Base_somente_Said!$A:$J,9,FALSE),0)</f>
        <v>973791</v>
      </c>
      <c r="G695" s="18">
        <f>IFERROR(VLOOKUP(A695,[1]Monitoramento_Base_somente_Said!$A:$J,10,FALSE),0)</f>
        <v>112462346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256296</v>
      </c>
      <c r="C696" s="18">
        <f>IFERROR(VLOOKUP(A696,[1]Monitoramento_Base_somente_Said!$A:$J,6,FALSE),0)</f>
        <v>16576300</v>
      </c>
      <c r="D696" s="18">
        <f>IFERROR(VLOOKUP(A696,[1]Monitoramento_Base_somente_Said!$A:$J,7,FALSE),0)</f>
        <v>268478</v>
      </c>
      <c r="E696" s="18">
        <f>IFERROR(VLOOKUP(A696,[1]Monitoramento_Base_somente_Said!$A:$J,8,FALSE),0)</f>
        <v>12353772</v>
      </c>
      <c r="F696" s="18">
        <f>IFERROR(VLOOKUP(A696,[1]Monitoramento_Base_somente_Said!$A:$J,9,FALSE),0)</f>
        <v>124356</v>
      </c>
      <c r="G696" s="18">
        <f>IFERROR(VLOOKUP(A696,[1]Monitoramento_Base_somente_Said!$A:$J,10,FALSE),0)</f>
        <v>7841560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691514</v>
      </c>
      <c r="C697" s="18">
        <f>IFERROR(VLOOKUP(A697,[1]Monitoramento_Base_somente_Said!$A:$J,6,FALSE),0)</f>
        <v>54050047</v>
      </c>
      <c r="D697" s="18">
        <f>IFERROR(VLOOKUP(A697,[1]Monitoramento_Base_somente_Said!$A:$J,7,FALSE),0)</f>
        <v>510855</v>
      </c>
      <c r="E697" s="18">
        <f>IFERROR(VLOOKUP(A697,[1]Monitoramento_Base_somente_Said!$A:$J,8,FALSE),0)</f>
        <v>51743511</v>
      </c>
      <c r="F697" s="18">
        <f>IFERROR(VLOOKUP(A697,[1]Monitoramento_Base_somente_Said!$A:$J,9,FALSE),0)</f>
        <v>352828</v>
      </c>
      <c r="G697" s="18">
        <f>IFERROR(VLOOKUP(A697,[1]Monitoramento_Base_somente_Said!$A:$J,10,FALSE),0)</f>
        <v>35250353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266485</v>
      </c>
      <c r="C698" s="18">
        <f>IFERROR(VLOOKUP(A698,[1]Monitoramento_Base_somente_Said!$A:$J,6,FALSE),0)</f>
        <v>31480609</v>
      </c>
      <c r="D698" s="18">
        <f>IFERROR(VLOOKUP(A698,[1]Monitoramento_Base_somente_Said!$A:$J,7,FALSE),0)</f>
        <v>276151</v>
      </c>
      <c r="E698" s="18">
        <f>IFERROR(VLOOKUP(A698,[1]Monitoramento_Base_somente_Said!$A:$J,8,FALSE),0)</f>
        <v>25692336</v>
      </c>
      <c r="F698" s="18">
        <f>IFERROR(VLOOKUP(A698,[1]Monitoramento_Base_somente_Said!$A:$J,9,FALSE),0)</f>
        <v>361168</v>
      </c>
      <c r="G698" s="18">
        <f>IFERROR(VLOOKUP(A698,[1]Monitoramento_Base_somente_Said!$A:$J,10,FALSE),0)</f>
        <v>29687774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300614</v>
      </c>
      <c r="C699" s="18">
        <f>IFERROR(VLOOKUP(A699,[1]Monitoramento_Base_somente_Said!$A:$J,6,FALSE),0)</f>
        <v>22720650</v>
      </c>
      <c r="D699" s="18">
        <f>IFERROR(VLOOKUP(A699,[1]Monitoramento_Base_somente_Said!$A:$J,7,FALSE),0)</f>
        <v>233106</v>
      </c>
      <c r="E699" s="18">
        <f>IFERROR(VLOOKUP(A699,[1]Monitoramento_Base_somente_Said!$A:$J,8,FALSE),0)</f>
        <v>21141359</v>
      </c>
      <c r="F699" s="18">
        <f>IFERROR(VLOOKUP(A699,[1]Monitoramento_Base_somente_Said!$A:$J,9,FALSE),0)</f>
        <v>118978</v>
      </c>
      <c r="G699" s="18">
        <f>IFERROR(VLOOKUP(A699,[1]Monitoramento_Base_somente_Said!$A:$J,10,FALSE),0)</f>
        <v>17678448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129810</v>
      </c>
      <c r="C700" s="18">
        <f>IFERROR(VLOOKUP(A700,[1]Monitoramento_Base_somente_Said!$A:$J,6,FALSE),0)</f>
        <v>17479596</v>
      </c>
      <c r="D700" s="18">
        <f>IFERROR(VLOOKUP(A700,[1]Monitoramento_Base_somente_Said!$A:$J,7,FALSE),0)</f>
        <v>133639</v>
      </c>
      <c r="E700" s="18">
        <f>IFERROR(VLOOKUP(A700,[1]Monitoramento_Base_somente_Said!$A:$J,8,FALSE),0)</f>
        <v>16663638</v>
      </c>
      <c r="F700" s="18">
        <f>IFERROR(VLOOKUP(A700,[1]Monitoramento_Base_somente_Said!$A:$J,9,FALSE),0)</f>
        <v>68283</v>
      </c>
      <c r="G700" s="18">
        <f>IFERROR(VLOOKUP(A700,[1]Monitoramento_Base_somente_Said!$A:$J,10,FALSE),0)</f>
        <v>12857598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313984</v>
      </c>
      <c r="C701" s="18">
        <f>IFERROR(VLOOKUP(A701,[1]Monitoramento_Base_somente_Said!$A:$J,6,FALSE),0)</f>
        <v>41156989</v>
      </c>
      <c r="D701" s="18">
        <f>IFERROR(VLOOKUP(A701,[1]Monitoramento_Base_somente_Said!$A:$J,7,FALSE),0)</f>
        <v>523982</v>
      </c>
      <c r="E701" s="18">
        <f>IFERROR(VLOOKUP(A701,[1]Monitoramento_Base_somente_Said!$A:$J,8,FALSE),0)</f>
        <v>41716338</v>
      </c>
      <c r="F701" s="18">
        <f>IFERROR(VLOOKUP(A701,[1]Monitoramento_Base_somente_Said!$A:$J,9,FALSE),0)</f>
        <v>224588</v>
      </c>
      <c r="G701" s="18">
        <f>IFERROR(VLOOKUP(A701,[1]Monitoramento_Base_somente_Said!$A:$J,10,FALSE),0)</f>
        <v>38371666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352513</v>
      </c>
      <c r="C702" s="18">
        <f>IFERROR(VLOOKUP(A702,[1]Monitoramento_Base_somente_Said!$A:$J,6,FALSE),0)</f>
        <v>64196286</v>
      </c>
      <c r="D702" s="18">
        <f>IFERROR(VLOOKUP(A702,[1]Monitoramento_Base_somente_Said!$A:$J,7,FALSE),0)</f>
        <v>1489491</v>
      </c>
      <c r="E702" s="18">
        <f>IFERROR(VLOOKUP(A702,[1]Monitoramento_Base_somente_Said!$A:$J,8,FALSE),0)</f>
        <v>67154132</v>
      </c>
      <c r="F702" s="18">
        <f>IFERROR(VLOOKUP(A702,[1]Monitoramento_Base_somente_Said!$A:$J,9,FALSE),0)</f>
        <v>381518</v>
      </c>
      <c r="G702" s="18">
        <f>IFERROR(VLOOKUP(A702,[1]Monitoramento_Base_somente_Said!$A:$J,10,FALSE),0)</f>
        <v>55860331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330048</v>
      </c>
      <c r="C703" s="18">
        <f>IFERROR(VLOOKUP(A703,[1]Monitoramento_Base_somente_Said!$A:$J,6,FALSE),0)</f>
        <v>37454824</v>
      </c>
      <c r="D703" s="18">
        <f>IFERROR(VLOOKUP(A703,[1]Monitoramento_Base_somente_Said!$A:$J,7,FALSE),0)</f>
        <v>236803</v>
      </c>
      <c r="E703" s="18">
        <f>IFERROR(VLOOKUP(A703,[1]Monitoramento_Base_somente_Said!$A:$J,8,FALSE),0)</f>
        <v>36535817</v>
      </c>
      <c r="F703" s="18">
        <f>IFERROR(VLOOKUP(A703,[1]Monitoramento_Base_somente_Said!$A:$J,9,FALSE),0)</f>
        <v>245449</v>
      </c>
      <c r="G703" s="18">
        <f>IFERROR(VLOOKUP(A703,[1]Monitoramento_Base_somente_Said!$A:$J,10,FALSE),0)</f>
        <v>28614005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6035238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6535527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5213620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246893</v>
      </c>
      <c r="C705" s="18">
        <f>IFERROR(VLOOKUP(A705,[1]Monitoramento_Base_somente_Said!$A:$J,6,FALSE),0)</f>
        <v>26665953</v>
      </c>
      <c r="D705" s="18">
        <f>IFERROR(VLOOKUP(A705,[1]Monitoramento_Base_somente_Said!$A:$J,7,FALSE),0)</f>
        <v>97246</v>
      </c>
      <c r="E705" s="18">
        <f>IFERROR(VLOOKUP(A705,[1]Monitoramento_Base_somente_Said!$A:$J,8,FALSE),0)</f>
        <v>25915695</v>
      </c>
      <c r="F705" s="18">
        <f>IFERROR(VLOOKUP(A705,[1]Monitoramento_Base_somente_Said!$A:$J,9,FALSE),0)</f>
        <v>777281</v>
      </c>
      <c r="G705" s="18">
        <f>IFERROR(VLOOKUP(A705,[1]Monitoramento_Base_somente_Said!$A:$J,10,FALSE),0)</f>
        <v>20202203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4197343</v>
      </c>
      <c r="C706" s="18">
        <f>IFERROR(VLOOKUP(A706,[1]Monitoramento_Base_somente_Said!$A:$J,6,FALSE),0)</f>
        <v>437054143</v>
      </c>
      <c r="D706" s="18">
        <f>IFERROR(VLOOKUP(A706,[1]Monitoramento_Base_somente_Said!$A:$J,7,FALSE),0)</f>
        <v>1983748</v>
      </c>
      <c r="E706" s="18">
        <f>IFERROR(VLOOKUP(A706,[1]Monitoramento_Base_somente_Said!$A:$J,8,FALSE),0)</f>
        <v>426955347</v>
      </c>
      <c r="F706" s="18">
        <f>IFERROR(VLOOKUP(A706,[1]Monitoramento_Base_somente_Said!$A:$J,9,FALSE),0)</f>
        <v>3164833</v>
      </c>
      <c r="G706" s="18">
        <f>IFERROR(VLOOKUP(A706,[1]Monitoramento_Base_somente_Said!$A:$J,10,FALSE),0)</f>
        <v>352350820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181</v>
      </c>
      <c r="C707" s="18">
        <f>IFERROR(VLOOKUP(A707,[1]Monitoramento_Base_somente_Said!$A:$J,6,FALSE),0)</f>
        <v>53672732</v>
      </c>
      <c r="D707" s="18">
        <f>IFERROR(VLOOKUP(A707,[1]Monitoramento_Base_somente_Said!$A:$J,7,FALSE),0)</f>
        <v>39003</v>
      </c>
      <c r="E707" s="18">
        <f>IFERROR(VLOOKUP(A707,[1]Monitoramento_Base_somente_Said!$A:$J,8,FALSE),0)</f>
        <v>59149325</v>
      </c>
      <c r="F707" s="18">
        <f>IFERROR(VLOOKUP(A707,[1]Monitoramento_Base_somente_Said!$A:$J,9,FALSE),0)</f>
        <v>3</v>
      </c>
      <c r="G707" s="18">
        <f>IFERROR(VLOOKUP(A707,[1]Monitoramento_Base_somente_Said!$A:$J,10,FALSE),0)</f>
        <v>48091403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214578</v>
      </c>
      <c r="C708" s="18">
        <f>IFERROR(VLOOKUP(A708,[1]Monitoramento_Base_somente_Said!$A:$J,6,FALSE),0)</f>
        <v>40172492</v>
      </c>
      <c r="D708" s="18">
        <f>IFERROR(VLOOKUP(A708,[1]Monitoramento_Base_somente_Said!$A:$J,7,FALSE),0)</f>
        <v>333257</v>
      </c>
      <c r="E708" s="18">
        <f>IFERROR(VLOOKUP(A708,[1]Monitoramento_Base_somente_Said!$A:$J,8,FALSE),0)</f>
        <v>43401484</v>
      </c>
      <c r="F708" s="18">
        <f>IFERROR(VLOOKUP(A708,[1]Monitoramento_Base_somente_Said!$A:$J,9,FALSE),0)</f>
        <v>399238</v>
      </c>
      <c r="G708" s="18">
        <f>IFERROR(VLOOKUP(A708,[1]Monitoramento_Base_somente_Said!$A:$J,10,FALSE),0)</f>
        <v>36042538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398493</v>
      </c>
      <c r="C709" s="18">
        <f>IFERROR(VLOOKUP(A709,[1]Monitoramento_Base_somente_Said!$A:$J,6,FALSE),0)</f>
        <v>78674303</v>
      </c>
      <c r="D709" s="18">
        <f>IFERROR(VLOOKUP(A709,[1]Monitoramento_Base_somente_Said!$A:$J,7,FALSE),0)</f>
        <v>432352</v>
      </c>
      <c r="E709" s="18">
        <f>IFERROR(VLOOKUP(A709,[1]Monitoramento_Base_somente_Said!$A:$J,8,FALSE),0)</f>
        <v>90877405</v>
      </c>
      <c r="F709" s="18">
        <f>IFERROR(VLOOKUP(A709,[1]Monitoramento_Base_somente_Said!$A:$J,9,FALSE),0)</f>
        <v>247918</v>
      </c>
      <c r="G709" s="18">
        <f>IFERROR(VLOOKUP(A709,[1]Monitoramento_Base_somente_Said!$A:$J,10,FALSE),0)</f>
        <v>80370930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132140</v>
      </c>
      <c r="C710" s="18">
        <f>IFERROR(VLOOKUP(A710,[1]Monitoramento_Base_somente_Said!$A:$J,6,FALSE),0)</f>
        <v>10412385</v>
      </c>
      <c r="D710" s="18">
        <f>IFERROR(VLOOKUP(A710,[1]Monitoramento_Base_somente_Said!$A:$J,7,FALSE),0)</f>
        <v>71313</v>
      </c>
      <c r="E710" s="18">
        <f>IFERROR(VLOOKUP(A710,[1]Monitoramento_Base_somente_Said!$A:$J,8,FALSE),0)</f>
        <v>10556732</v>
      </c>
      <c r="F710" s="18">
        <f>IFERROR(VLOOKUP(A710,[1]Monitoramento_Base_somente_Said!$A:$J,9,FALSE),0)</f>
        <v>9828</v>
      </c>
      <c r="G710" s="18">
        <f>IFERROR(VLOOKUP(A710,[1]Monitoramento_Base_somente_Said!$A:$J,10,FALSE),0)</f>
        <v>10990254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5014043</v>
      </c>
      <c r="C711" s="18">
        <f>IFERROR(VLOOKUP(A711,[1]Monitoramento_Base_somente_Said!$A:$J,6,FALSE),0)</f>
        <v>603958794</v>
      </c>
      <c r="D711" s="18">
        <f>IFERROR(VLOOKUP(A711,[1]Monitoramento_Base_somente_Said!$A:$J,7,FALSE),0)</f>
        <v>4409391</v>
      </c>
      <c r="E711" s="18">
        <f>IFERROR(VLOOKUP(A711,[1]Monitoramento_Base_somente_Said!$A:$J,8,FALSE),0)</f>
        <v>580456235</v>
      </c>
      <c r="F711" s="18">
        <f>IFERROR(VLOOKUP(A711,[1]Monitoramento_Base_somente_Said!$A:$J,9,FALSE),0)</f>
        <v>4727574</v>
      </c>
      <c r="G711" s="18">
        <f>IFERROR(VLOOKUP(A711,[1]Monitoramento_Base_somente_Said!$A:$J,10,FALSE),0)</f>
        <v>430097031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3670595</v>
      </c>
      <c r="C712" s="18">
        <f>IFERROR(VLOOKUP(A712,[1]Monitoramento_Base_somente_Said!$A:$J,6,FALSE),0)</f>
        <v>225727022</v>
      </c>
      <c r="D712" s="18">
        <f>IFERROR(VLOOKUP(A712,[1]Monitoramento_Base_somente_Said!$A:$J,7,FALSE),0)</f>
        <v>1425405</v>
      </c>
      <c r="E712" s="18">
        <f>IFERROR(VLOOKUP(A712,[1]Monitoramento_Base_somente_Said!$A:$J,8,FALSE),0)</f>
        <v>200511363</v>
      </c>
      <c r="F712" s="18">
        <f>IFERROR(VLOOKUP(A712,[1]Monitoramento_Base_somente_Said!$A:$J,9,FALSE),0)</f>
        <v>1921422</v>
      </c>
      <c r="G712" s="18">
        <f>IFERROR(VLOOKUP(A712,[1]Monitoramento_Base_somente_Said!$A:$J,10,FALSE),0)</f>
        <v>180649649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316201</v>
      </c>
      <c r="C713" s="18">
        <f>IFERROR(VLOOKUP(A713,[1]Monitoramento_Base_somente_Said!$A:$J,6,FALSE),0)</f>
        <v>30521906</v>
      </c>
      <c r="D713" s="18">
        <f>IFERROR(VLOOKUP(A713,[1]Monitoramento_Base_somente_Said!$A:$J,7,FALSE),0)</f>
        <v>256032</v>
      </c>
      <c r="E713" s="18">
        <f>IFERROR(VLOOKUP(A713,[1]Monitoramento_Base_somente_Said!$A:$J,8,FALSE),0)</f>
        <v>32505051</v>
      </c>
      <c r="F713" s="18">
        <f>IFERROR(VLOOKUP(A713,[1]Monitoramento_Base_somente_Said!$A:$J,9,FALSE),0)</f>
        <v>218895</v>
      </c>
      <c r="G713" s="18">
        <f>IFERROR(VLOOKUP(A713,[1]Monitoramento_Base_somente_Said!$A:$J,10,FALSE),0)</f>
        <v>20407067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21375</v>
      </c>
      <c r="C714" s="18">
        <f>IFERROR(VLOOKUP(A714,[1]Monitoramento_Base_somente_Said!$A:$J,6,FALSE),0)</f>
        <v>12599253</v>
      </c>
      <c r="D714" s="18">
        <f>IFERROR(VLOOKUP(A714,[1]Monitoramento_Base_somente_Said!$A:$J,7,FALSE),0)</f>
        <v>23916</v>
      </c>
      <c r="E714" s="18">
        <f>IFERROR(VLOOKUP(A714,[1]Monitoramento_Base_somente_Said!$A:$J,8,FALSE),0)</f>
        <v>10743182</v>
      </c>
      <c r="F714" s="18">
        <f>IFERROR(VLOOKUP(A714,[1]Monitoramento_Base_somente_Said!$A:$J,9,FALSE),0)</f>
        <v>216038</v>
      </c>
      <c r="G714" s="18">
        <f>IFERROR(VLOOKUP(A714,[1]Monitoramento_Base_somente_Said!$A:$J,10,FALSE),0)</f>
        <v>7764919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440811</v>
      </c>
      <c r="C715" s="18">
        <f>IFERROR(VLOOKUP(A715,[1]Monitoramento_Base_somente_Said!$A:$J,6,FALSE),0)</f>
        <v>64065399</v>
      </c>
      <c r="D715" s="18">
        <f>IFERROR(VLOOKUP(A715,[1]Monitoramento_Base_somente_Said!$A:$J,7,FALSE),0)</f>
        <v>365748</v>
      </c>
      <c r="E715" s="18">
        <f>IFERROR(VLOOKUP(A715,[1]Monitoramento_Base_somente_Said!$A:$J,8,FALSE),0)</f>
        <v>70033239</v>
      </c>
      <c r="F715" s="18">
        <f>IFERROR(VLOOKUP(A715,[1]Monitoramento_Base_somente_Said!$A:$J,9,FALSE),0)</f>
        <v>157757</v>
      </c>
      <c r="G715" s="18">
        <f>IFERROR(VLOOKUP(A715,[1]Monitoramento_Base_somente_Said!$A:$J,10,FALSE),0)</f>
        <v>59621271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512348</v>
      </c>
      <c r="C716" s="18">
        <f>IFERROR(VLOOKUP(A716,[1]Monitoramento_Base_somente_Said!$A:$J,6,FALSE),0)</f>
        <v>57303873</v>
      </c>
      <c r="D716" s="18">
        <f>IFERROR(VLOOKUP(A716,[1]Monitoramento_Base_somente_Said!$A:$J,7,FALSE),0)</f>
        <v>277940</v>
      </c>
      <c r="E716" s="18">
        <f>IFERROR(VLOOKUP(A716,[1]Monitoramento_Base_somente_Said!$A:$J,8,FALSE),0)</f>
        <v>55467277</v>
      </c>
      <c r="F716" s="18">
        <f>IFERROR(VLOOKUP(A716,[1]Monitoramento_Base_somente_Said!$A:$J,9,FALSE),0)</f>
        <v>272771</v>
      </c>
      <c r="G716" s="18">
        <f>IFERROR(VLOOKUP(A716,[1]Monitoramento_Base_somente_Said!$A:$J,10,FALSE),0)</f>
        <v>41268280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264304</v>
      </c>
      <c r="C717" s="18">
        <f>IFERROR(VLOOKUP(A717,[1]Monitoramento_Base_somente_Said!$A:$J,6,FALSE),0)</f>
        <v>25176454</v>
      </c>
      <c r="D717" s="18">
        <f>IFERROR(VLOOKUP(A717,[1]Monitoramento_Base_somente_Said!$A:$J,7,FALSE),0)</f>
        <v>174027</v>
      </c>
      <c r="E717" s="18">
        <f>IFERROR(VLOOKUP(A717,[1]Monitoramento_Base_somente_Said!$A:$J,8,FALSE),0)</f>
        <v>23750126</v>
      </c>
      <c r="F717" s="18">
        <f>IFERROR(VLOOKUP(A717,[1]Monitoramento_Base_somente_Said!$A:$J,9,FALSE),0)</f>
        <v>560521</v>
      </c>
      <c r="G717" s="18">
        <f>IFERROR(VLOOKUP(A717,[1]Monitoramento_Base_somente_Said!$A:$J,10,FALSE),0)</f>
        <v>13693650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363617</v>
      </c>
      <c r="C718" s="18">
        <f>IFERROR(VLOOKUP(A718,[1]Monitoramento_Base_somente_Said!$A:$J,6,FALSE),0)</f>
        <v>56494939</v>
      </c>
      <c r="D718" s="18">
        <f>IFERROR(VLOOKUP(A718,[1]Monitoramento_Base_somente_Said!$A:$J,7,FALSE),0)</f>
        <v>229879</v>
      </c>
      <c r="E718" s="18">
        <f>IFERROR(VLOOKUP(A718,[1]Monitoramento_Base_somente_Said!$A:$J,8,FALSE),0)</f>
        <v>55704052</v>
      </c>
      <c r="F718" s="18">
        <f>IFERROR(VLOOKUP(A718,[1]Monitoramento_Base_somente_Said!$A:$J,9,FALSE),0)</f>
        <v>212057</v>
      </c>
      <c r="G718" s="18">
        <f>IFERROR(VLOOKUP(A718,[1]Monitoramento_Base_somente_Said!$A:$J,10,FALSE),0)</f>
        <v>44079866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297909</v>
      </c>
      <c r="C719" s="18">
        <f>IFERROR(VLOOKUP(A719,[1]Monitoramento_Base_somente_Said!$A:$J,6,FALSE),0)</f>
        <v>12700514</v>
      </c>
      <c r="D719" s="18">
        <f>IFERROR(VLOOKUP(A719,[1]Monitoramento_Base_somente_Said!$A:$J,7,FALSE),0)</f>
        <v>131482</v>
      </c>
      <c r="E719" s="18">
        <f>IFERROR(VLOOKUP(A719,[1]Monitoramento_Base_somente_Said!$A:$J,8,FALSE),0)</f>
        <v>11006455</v>
      </c>
      <c r="F719" s="18">
        <f>IFERROR(VLOOKUP(A719,[1]Monitoramento_Base_somente_Said!$A:$J,9,FALSE),0)</f>
        <v>143100</v>
      </c>
      <c r="G719" s="18">
        <f>IFERROR(VLOOKUP(A719,[1]Monitoramento_Base_somente_Said!$A:$J,10,FALSE),0)</f>
        <v>10653317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27301680</v>
      </c>
      <c r="D720" s="18">
        <f>IFERROR(VLOOKUP(A720,[1]Monitoramento_Base_somente_Said!$A:$J,7,FALSE),0)</f>
        <v>5908</v>
      </c>
      <c r="E720" s="18">
        <f>IFERROR(VLOOKUP(A720,[1]Monitoramento_Base_somente_Said!$A:$J,8,FALSE),0)</f>
        <v>29375071</v>
      </c>
      <c r="F720" s="18">
        <f>IFERROR(VLOOKUP(A720,[1]Monitoramento_Base_somente_Said!$A:$J,9,FALSE),0)</f>
        <v>500</v>
      </c>
      <c r="G720" s="18">
        <f>IFERROR(VLOOKUP(A720,[1]Monitoramento_Base_somente_Said!$A:$J,10,FALSE),0)</f>
        <v>23772676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Sim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396055</v>
      </c>
      <c r="C721" s="18">
        <f>IFERROR(VLOOKUP(A721,[1]Monitoramento_Base_somente_Said!$A:$J,6,FALSE),0)</f>
        <v>28787466</v>
      </c>
      <c r="D721" s="18">
        <f>IFERROR(VLOOKUP(A721,[1]Monitoramento_Base_somente_Said!$A:$J,7,FALSE),0)</f>
        <v>121516</v>
      </c>
      <c r="E721" s="18">
        <f>IFERROR(VLOOKUP(A721,[1]Monitoramento_Base_somente_Said!$A:$J,8,FALSE),0)</f>
        <v>25967987</v>
      </c>
      <c r="F721" s="18">
        <f>IFERROR(VLOOKUP(A721,[1]Monitoramento_Base_somente_Said!$A:$J,9,FALSE),0)</f>
        <v>412115</v>
      </c>
      <c r="G721" s="18">
        <f>IFERROR(VLOOKUP(A721,[1]Monitoramento_Base_somente_Said!$A:$J,10,FALSE),0)</f>
        <v>21097051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102859</v>
      </c>
      <c r="C722" s="18">
        <f>IFERROR(VLOOKUP(A722,[1]Monitoramento_Base_somente_Said!$A:$J,6,FALSE),0)</f>
        <v>23377984</v>
      </c>
      <c r="D722" s="18">
        <f>IFERROR(VLOOKUP(A722,[1]Monitoramento_Base_somente_Said!$A:$J,7,FALSE),0)</f>
        <v>209126</v>
      </c>
      <c r="E722" s="18">
        <f>IFERROR(VLOOKUP(A722,[1]Monitoramento_Base_somente_Said!$A:$J,8,FALSE),0)</f>
        <v>25291023</v>
      </c>
      <c r="F722" s="18">
        <f>IFERROR(VLOOKUP(A722,[1]Monitoramento_Base_somente_Said!$A:$J,9,FALSE),0)</f>
        <v>293470</v>
      </c>
      <c r="G722" s="18">
        <f>IFERROR(VLOOKUP(A722,[1]Monitoramento_Base_somente_Said!$A:$J,10,FALSE),0)</f>
        <v>20324607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182048</v>
      </c>
      <c r="C723" s="18">
        <f>IFERROR(VLOOKUP(A723,[1]Monitoramento_Base_somente_Said!$A:$J,6,FALSE),0)</f>
        <v>31365051</v>
      </c>
      <c r="D723" s="18">
        <f>IFERROR(VLOOKUP(A723,[1]Monitoramento_Base_somente_Said!$A:$J,7,FALSE),0)</f>
        <v>82320</v>
      </c>
      <c r="E723" s="18">
        <f>IFERROR(VLOOKUP(A723,[1]Monitoramento_Base_somente_Said!$A:$J,8,FALSE),0)</f>
        <v>31284837</v>
      </c>
      <c r="F723" s="18">
        <f>IFERROR(VLOOKUP(A723,[1]Monitoramento_Base_somente_Said!$A:$J,9,FALSE),0)</f>
        <v>125670</v>
      </c>
      <c r="G723" s="18">
        <f>IFERROR(VLOOKUP(A723,[1]Monitoramento_Base_somente_Said!$A:$J,10,FALSE),0)</f>
        <v>25386359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2194094</v>
      </c>
      <c r="C724" s="18">
        <f>IFERROR(VLOOKUP(A724,[1]Monitoramento_Base_somente_Said!$A:$J,6,FALSE),0)</f>
        <v>71280730</v>
      </c>
      <c r="D724" s="18">
        <f>IFERROR(VLOOKUP(A724,[1]Monitoramento_Base_somente_Said!$A:$J,7,FALSE),0)</f>
        <v>566611</v>
      </c>
      <c r="E724" s="18">
        <f>IFERROR(VLOOKUP(A724,[1]Monitoramento_Base_somente_Said!$A:$J,8,FALSE),0)</f>
        <v>58748295</v>
      </c>
      <c r="F724" s="18">
        <f>IFERROR(VLOOKUP(A724,[1]Monitoramento_Base_somente_Said!$A:$J,9,FALSE),0)</f>
        <v>1044590</v>
      </c>
      <c r="G724" s="18">
        <f>IFERROR(VLOOKUP(A724,[1]Monitoramento_Base_somente_Said!$A:$J,10,FALSE),0)</f>
        <v>41054095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48993</v>
      </c>
      <c r="C725" s="18">
        <f>IFERROR(VLOOKUP(A725,[1]Monitoramento_Base_somente_Said!$A:$J,6,FALSE),0)</f>
        <v>9985637</v>
      </c>
      <c r="D725" s="18">
        <f>IFERROR(VLOOKUP(A725,[1]Monitoramento_Base_somente_Said!$A:$J,7,FALSE),0)</f>
        <v>126018</v>
      </c>
      <c r="E725" s="18">
        <f>IFERROR(VLOOKUP(A725,[1]Monitoramento_Base_somente_Said!$A:$J,8,FALSE),0)</f>
        <v>8106518</v>
      </c>
      <c r="F725" s="18">
        <f>IFERROR(VLOOKUP(A725,[1]Monitoramento_Base_somente_Said!$A:$J,9,FALSE),0)</f>
        <v>8275</v>
      </c>
      <c r="G725" s="18">
        <f>IFERROR(VLOOKUP(A725,[1]Monitoramento_Base_somente_Said!$A:$J,10,FALSE),0)</f>
        <v>6410928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309887</v>
      </c>
      <c r="C726" s="18">
        <f>IFERROR(VLOOKUP(A726,[1]Monitoramento_Base_somente_Said!$A:$J,6,FALSE),0)</f>
        <v>22485565</v>
      </c>
      <c r="D726" s="18">
        <f>IFERROR(VLOOKUP(A726,[1]Monitoramento_Base_somente_Said!$A:$J,7,FALSE),0)</f>
        <v>201997</v>
      </c>
      <c r="E726" s="18">
        <f>IFERROR(VLOOKUP(A726,[1]Monitoramento_Base_somente_Said!$A:$J,8,FALSE),0)</f>
        <v>19490944</v>
      </c>
      <c r="F726" s="18">
        <f>IFERROR(VLOOKUP(A726,[1]Monitoramento_Base_somente_Said!$A:$J,9,FALSE),0)</f>
        <v>170898</v>
      </c>
      <c r="G726" s="18">
        <f>IFERROR(VLOOKUP(A726,[1]Monitoramento_Base_somente_Said!$A:$J,10,FALSE),0)</f>
        <v>15164819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86382</v>
      </c>
      <c r="C727" s="18">
        <f>IFERROR(VLOOKUP(A727,[1]Monitoramento_Base_somente_Said!$A:$J,6,FALSE),0)</f>
        <v>11285895</v>
      </c>
      <c r="D727" s="18">
        <f>IFERROR(VLOOKUP(A727,[1]Monitoramento_Base_somente_Said!$A:$J,7,FALSE),0)</f>
        <v>190584</v>
      </c>
      <c r="E727" s="18">
        <f>IFERROR(VLOOKUP(A727,[1]Monitoramento_Base_somente_Said!$A:$J,8,FALSE),0)</f>
        <v>12237007</v>
      </c>
      <c r="F727" s="18">
        <f>IFERROR(VLOOKUP(A727,[1]Monitoramento_Base_somente_Said!$A:$J,9,FALSE),0)</f>
        <v>189205</v>
      </c>
      <c r="G727" s="18">
        <f>IFERROR(VLOOKUP(A727,[1]Monitoramento_Base_somente_Said!$A:$J,10,FALSE),0)</f>
        <v>10601732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148179</v>
      </c>
      <c r="C728" s="18">
        <f>IFERROR(VLOOKUP(A728,[1]Monitoramento_Base_somente_Said!$A:$J,6,FALSE),0)</f>
        <v>5932467</v>
      </c>
      <c r="D728" s="18">
        <f>IFERROR(VLOOKUP(A728,[1]Monitoramento_Base_somente_Said!$A:$J,7,FALSE),0)</f>
        <v>38246</v>
      </c>
      <c r="E728" s="18">
        <f>IFERROR(VLOOKUP(A728,[1]Monitoramento_Base_somente_Said!$A:$J,8,FALSE),0)</f>
        <v>4471542</v>
      </c>
      <c r="F728" s="18">
        <f>IFERROR(VLOOKUP(A728,[1]Monitoramento_Base_somente_Said!$A:$J,9,FALSE),0)</f>
        <v>2370</v>
      </c>
      <c r="G728" s="18">
        <f>IFERROR(VLOOKUP(A728,[1]Monitoramento_Base_somente_Said!$A:$J,10,FALSE),0)</f>
        <v>4772665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350</v>
      </c>
      <c r="C729" s="18">
        <f>IFERROR(VLOOKUP(A729,[1]Monitoramento_Base_somente_Said!$A:$J,6,FALSE),0)</f>
        <v>16264706</v>
      </c>
      <c r="D729" s="18">
        <f>IFERROR(VLOOKUP(A729,[1]Monitoramento_Base_somente_Said!$A:$J,7,FALSE),0)</f>
        <v>261046</v>
      </c>
      <c r="E729" s="18">
        <f>IFERROR(VLOOKUP(A729,[1]Monitoramento_Base_somente_Said!$A:$J,8,FALSE),0)</f>
        <v>19725634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15864768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361989</v>
      </c>
      <c r="C730" s="18">
        <f>IFERROR(VLOOKUP(A730,[1]Monitoramento_Base_somente_Said!$A:$J,6,FALSE),0)</f>
        <v>26617570</v>
      </c>
      <c r="D730" s="18">
        <f>IFERROR(VLOOKUP(A730,[1]Monitoramento_Base_somente_Said!$A:$J,7,FALSE),0)</f>
        <v>305377</v>
      </c>
      <c r="E730" s="18">
        <f>IFERROR(VLOOKUP(A730,[1]Monitoramento_Base_somente_Said!$A:$J,8,FALSE),0)</f>
        <v>20332070</v>
      </c>
      <c r="F730" s="18">
        <f>IFERROR(VLOOKUP(A730,[1]Monitoramento_Base_somente_Said!$A:$J,9,FALSE),0)</f>
        <v>481742</v>
      </c>
      <c r="G730" s="18">
        <f>IFERROR(VLOOKUP(A730,[1]Monitoramento_Base_somente_Said!$A:$J,10,FALSE),0)</f>
        <v>23328842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229435</v>
      </c>
      <c r="C731" s="18">
        <f>IFERROR(VLOOKUP(A731,[1]Monitoramento_Base_somente_Said!$A:$J,6,FALSE),0)</f>
        <v>27789740</v>
      </c>
      <c r="D731" s="18">
        <f>IFERROR(VLOOKUP(A731,[1]Monitoramento_Base_somente_Said!$A:$J,7,FALSE),0)</f>
        <v>155194</v>
      </c>
      <c r="E731" s="18">
        <f>IFERROR(VLOOKUP(A731,[1]Monitoramento_Base_somente_Said!$A:$J,8,FALSE),0)</f>
        <v>23492295</v>
      </c>
      <c r="F731" s="18">
        <f>IFERROR(VLOOKUP(A731,[1]Monitoramento_Base_somente_Said!$A:$J,9,FALSE),0)</f>
        <v>369133</v>
      </c>
      <c r="G731" s="18">
        <f>IFERROR(VLOOKUP(A731,[1]Monitoramento_Base_somente_Said!$A:$J,10,FALSE),0)</f>
        <v>26513124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589775</v>
      </c>
      <c r="C732" s="18">
        <f>IFERROR(VLOOKUP(A732,[1]Monitoramento_Base_somente_Said!$A:$J,6,FALSE),0)</f>
        <v>38588380</v>
      </c>
      <c r="D732" s="18">
        <f>IFERROR(VLOOKUP(A732,[1]Monitoramento_Base_somente_Said!$A:$J,7,FALSE),0)</f>
        <v>222692</v>
      </c>
      <c r="E732" s="18">
        <f>IFERROR(VLOOKUP(A732,[1]Monitoramento_Base_somente_Said!$A:$J,8,FALSE),0)</f>
        <v>36212377</v>
      </c>
      <c r="F732" s="18">
        <f>IFERROR(VLOOKUP(A732,[1]Monitoramento_Base_somente_Said!$A:$J,9,FALSE),0)</f>
        <v>231856</v>
      </c>
      <c r="G732" s="18">
        <f>IFERROR(VLOOKUP(A732,[1]Monitoramento_Base_somente_Said!$A:$J,10,FALSE),0)</f>
        <v>26997218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628767</v>
      </c>
      <c r="C733" s="18">
        <f>IFERROR(VLOOKUP(A733,[1]Monitoramento_Base_somente_Said!$A:$J,6,FALSE),0)</f>
        <v>25137710</v>
      </c>
      <c r="D733" s="18">
        <f>IFERROR(VLOOKUP(A733,[1]Monitoramento_Base_somente_Said!$A:$J,7,FALSE),0)</f>
        <v>84135</v>
      </c>
      <c r="E733" s="18">
        <f>IFERROR(VLOOKUP(A733,[1]Monitoramento_Base_somente_Said!$A:$J,8,FALSE),0)</f>
        <v>25048875</v>
      </c>
      <c r="F733" s="18">
        <f>IFERROR(VLOOKUP(A733,[1]Monitoramento_Base_somente_Said!$A:$J,9,FALSE),0)</f>
        <v>327369</v>
      </c>
      <c r="G733" s="18">
        <f>IFERROR(VLOOKUP(A733,[1]Monitoramento_Base_somente_Said!$A:$J,10,FALSE),0)</f>
        <v>22707068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2840165</v>
      </c>
      <c r="C734" s="18">
        <f>IFERROR(VLOOKUP(A734,[1]Monitoramento_Base_somente_Said!$A:$J,6,FALSE),0)</f>
        <v>66751468</v>
      </c>
      <c r="D734" s="18">
        <f>IFERROR(VLOOKUP(A734,[1]Monitoramento_Base_somente_Said!$A:$J,7,FALSE),0)</f>
        <v>816066</v>
      </c>
      <c r="E734" s="18">
        <f>IFERROR(VLOOKUP(A734,[1]Monitoramento_Base_somente_Said!$A:$J,8,FALSE),0)</f>
        <v>61053100</v>
      </c>
      <c r="F734" s="18">
        <f>IFERROR(VLOOKUP(A734,[1]Monitoramento_Base_somente_Said!$A:$J,9,FALSE),0)</f>
        <v>694177</v>
      </c>
      <c r="G734" s="18">
        <f>IFERROR(VLOOKUP(A734,[1]Monitoramento_Base_somente_Said!$A:$J,10,FALSE),0)</f>
        <v>60559326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1284594</v>
      </c>
      <c r="C735" s="18">
        <f>IFERROR(VLOOKUP(A735,[1]Monitoramento_Base_somente_Said!$A:$J,6,FALSE),0)</f>
        <v>89718945</v>
      </c>
      <c r="D735" s="18">
        <f>IFERROR(VLOOKUP(A735,[1]Monitoramento_Base_somente_Said!$A:$J,7,FALSE),0)</f>
        <v>1065047</v>
      </c>
      <c r="E735" s="18">
        <f>IFERROR(VLOOKUP(A735,[1]Monitoramento_Base_somente_Said!$A:$J,8,FALSE),0)</f>
        <v>101702252</v>
      </c>
      <c r="F735" s="18">
        <f>IFERROR(VLOOKUP(A735,[1]Monitoramento_Base_somente_Said!$A:$J,9,FALSE),0)</f>
        <v>986933</v>
      </c>
      <c r="G735" s="18">
        <f>IFERROR(VLOOKUP(A735,[1]Monitoramento_Base_somente_Said!$A:$J,10,FALSE),0)</f>
        <v>84838900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93877</v>
      </c>
      <c r="C736" s="18">
        <f>IFERROR(VLOOKUP(A736,[1]Monitoramento_Base_somente_Said!$A:$J,6,FALSE),0)</f>
        <v>6787597</v>
      </c>
      <c r="D736" s="18">
        <f>IFERROR(VLOOKUP(A736,[1]Monitoramento_Base_somente_Said!$A:$J,7,FALSE),0)</f>
        <v>77390</v>
      </c>
      <c r="E736" s="18">
        <f>IFERROR(VLOOKUP(A736,[1]Monitoramento_Base_somente_Said!$A:$J,8,FALSE),0)</f>
        <v>6041555</v>
      </c>
      <c r="F736" s="18">
        <f>IFERROR(VLOOKUP(A736,[1]Monitoramento_Base_somente_Said!$A:$J,9,FALSE),0)</f>
        <v>190871</v>
      </c>
      <c r="G736" s="18">
        <f>IFERROR(VLOOKUP(A736,[1]Monitoramento_Base_somente_Said!$A:$J,10,FALSE),0)</f>
        <v>3604064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50278</v>
      </c>
      <c r="C737" s="18">
        <f>IFERROR(VLOOKUP(A737,[1]Monitoramento_Base_somente_Said!$A:$J,6,FALSE),0)</f>
        <v>6768214</v>
      </c>
      <c r="D737" s="18">
        <f>IFERROR(VLOOKUP(A737,[1]Monitoramento_Base_somente_Said!$A:$J,7,FALSE),0)</f>
        <v>60789</v>
      </c>
      <c r="E737" s="18">
        <f>IFERROR(VLOOKUP(A737,[1]Monitoramento_Base_somente_Said!$A:$J,8,FALSE),0)</f>
        <v>7401618</v>
      </c>
      <c r="F737" s="18">
        <f>IFERROR(VLOOKUP(A737,[1]Monitoramento_Base_somente_Said!$A:$J,9,FALSE),0)</f>
        <v>78248</v>
      </c>
      <c r="G737" s="18">
        <f>IFERROR(VLOOKUP(A737,[1]Monitoramento_Base_somente_Said!$A:$J,10,FALSE),0)</f>
        <v>8251750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125969</v>
      </c>
      <c r="C738" s="18">
        <f>IFERROR(VLOOKUP(A738,[1]Monitoramento_Base_somente_Said!$A:$J,6,FALSE),0)</f>
        <v>15455774</v>
      </c>
      <c r="D738" s="18">
        <f>IFERROR(VLOOKUP(A738,[1]Monitoramento_Base_somente_Said!$A:$J,7,FALSE),0)</f>
        <v>250852</v>
      </c>
      <c r="E738" s="18">
        <f>IFERROR(VLOOKUP(A738,[1]Monitoramento_Base_somente_Said!$A:$J,8,FALSE),0)</f>
        <v>12218003</v>
      </c>
      <c r="F738" s="18">
        <f>IFERROR(VLOOKUP(A738,[1]Monitoramento_Base_somente_Said!$A:$J,9,FALSE),0)</f>
        <v>152121</v>
      </c>
      <c r="G738" s="18">
        <f>IFERROR(VLOOKUP(A738,[1]Monitoramento_Base_somente_Said!$A:$J,10,FALSE),0)</f>
        <v>9385081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4725</v>
      </c>
      <c r="C739" s="18">
        <f>IFERROR(VLOOKUP(A739,[1]Monitoramento_Base_somente_Said!$A:$J,6,FALSE),0)</f>
        <v>65104913</v>
      </c>
      <c r="D739" s="18">
        <f>IFERROR(VLOOKUP(A739,[1]Monitoramento_Base_somente_Said!$A:$J,7,FALSE),0)</f>
        <v>14881</v>
      </c>
      <c r="E739" s="18">
        <f>IFERROR(VLOOKUP(A739,[1]Monitoramento_Base_somente_Said!$A:$J,8,FALSE),0)</f>
        <v>66700921</v>
      </c>
      <c r="F739" s="18">
        <f>IFERROR(VLOOKUP(A739,[1]Monitoramento_Base_somente_Said!$A:$J,9,FALSE),0)</f>
        <v>709609</v>
      </c>
      <c r="G739" s="18">
        <f>IFERROR(VLOOKUP(A739,[1]Monitoramento_Base_somente_Said!$A:$J,10,FALSE),0)</f>
        <v>49254899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359285</v>
      </c>
      <c r="C740" s="18">
        <f>IFERROR(VLOOKUP(A740,[1]Monitoramento_Base_somente_Said!$A:$J,6,FALSE),0)</f>
        <v>33252887</v>
      </c>
      <c r="D740" s="18">
        <f>IFERROR(VLOOKUP(A740,[1]Monitoramento_Base_somente_Said!$A:$J,7,FALSE),0)</f>
        <v>533708</v>
      </c>
      <c r="E740" s="18">
        <f>IFERROR(VLOOKUP(A740,[1]Monitoramento_Base_somente_Said!$A:$J,8,FALSE),0)</f>
        <v>39338928</v>
      </c>
      <c r="F740" s="18">
        <f>IFERROR(VLOOKUP(A740,[1]Monitoramento_Base_somente_Said!$A:$J,9,FALSE),0)</f>
        <v>586601</v>
      </c>
      <c r="G740" s="18">
        <f>IFERROR(VLOOKUP(A740,[1]Monitoramento_Base_somente_Said!$A:$J,10,FALSE),0)</f>
        <v>36883752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428146</v>
      </c>
      <c r="C741" s="18">
        <f>IFERROR(VLOOKUP(A741,[1]Monitoramento_Base_somente_Said!$A:$J,6,FALSE),0)</f>
        <v>50124469</v>
      </c>
      <c r="D741" s="18">
        <f>IFERROR(VLOOKUP(A741,[1]Monitoramento_Base_somente_Said!$A:$J,7,FALSE),0)</f>
        <v>465274</v>
      </c>
      <c r="E741" s="18">
        <f>IFERROR(VLOOKUP(A741,[1]Monitoramento_Base_somente_Said!$A:$J,8,FALSE),0)</f>
        <v>57450738</v>
      </c>
      <c r="F741" s="18">
        <f>IFERROR(VLOOKUP(A741,[1]Monitoramento_Base_somente_Said!$A:$J,9,FALSE),0)</f>
        <v>198055</v>
      </c>
      <c r="G741" s="18">
        <f>IFERROR(VLOOKUP(A741,[1]Monitoramento_Base_somente_Said!$A:$J,10,FALSE),0)</f>
        <v>56530099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5643</v>
      </c>
      <c r="C742" s="18">
        <f>IFERROR(VLOOKUP(A742,[1]Monitoramento_Base_somente_Said!$A:$J,6,FALSE),0)</f>
        <v>29458965</v>
      </c>
      <c r="D742" s="18">
        <f>IFERROR(VLOOKUP(A742,[1]Monitoramento_Base_somente_Said!$A:$J,7,FALSE),0)</f>
        <v>4627</v>
      </c>
      <c r="E742" s="18">
        <f>IFERROR(VLOOKUP(A742,[1]Monitoramento_Base_somente_Said!$A:$J,8,FALSE),0)</f>
        <v>31577632</v>
      </c>
      <c r="F742" s="18">
        <f>IFERROR(VLOOKUP(A742,[1]Monitoramento_Base_somente_Said!$A:$J,9,FALSE),0)</f>
        <v>86825</v>
      </c>
      <c r="G742" s="18">
        <f>IFERROR(VLOOKUP(A742,[1]Monitoramento_Base_somente_Said!$A:$J,10,FALSE),0)</f>
        <v>26737699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99730</v>
      </c>
      <c r="C743" s="18">
        <f>IFERROR(VLOOKUP(A743,[1]Monitoramento_Base_somente_Said!$A:$J,6,FALSE),0)</f>
        <v>13239362</v>
      </c>
      <c r="D743" s="18">
        <f>IFERROR(VLOOKUP(A743,[1]Monitoramento_Base_somente_Said!$A:$J,7,FALSE),0)</f>
        <v>159632</v>
      </c>
      <c r="E743" s="18">
        <f>IFERROR(VLOOKUP(A743,[1]Monitoramento_Base_somente_Said!$A:$J,8,FALSE),0)</f>
        <v>12916065</v>
      </c>
      <c r="F743" s="18">
        <f>IFERROR(VLOOKUP(A743,[1]Monitoramento_Base_somente_Said!$A:$J,9,FALSE),0)</f>
        <v>143148</v>
      </c>
      <c r="G743" s="18">
        <f>IFERROR(VLOOKUP(A743,[1]Monitoramento_Base_somente_Said!$A:$J,10,FALSE),0)</f>
        <v>11345655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464765</v>
      </c>
      <c r="C744" s="18">
        <f>IFERROR(VLOOKUP(A744,[1]Monitoramento_Base_somente_Said!$A:$J,6,FALSE),0)</f>
        <v>47968453</v>
      </c>
      <c r="D744" s="18">
        <f>IFERROR(VLOOKUP(A744,[1]Monitoramento_Base_somente_Said!$A:$J,7,FALSE),0)</f>
        <v>565092</v>
      </c>
      <c r="E744" s="18">
        <f>IFERROR(VLOOKUP(A744,[1]Monitoramento_Base_somente_Said!$A:$J,8,FALSE),0)</f>
        <v>54859783</v>
      </c>
      <c r="F744" s="18">
        <f>IFERROR(VLOOKUP(A744,[1]Monitoramento_Base_somente_Said!$A:$J,9,FALSE),0)</f>
        <v>597729</v>
      </c>
      <c r="G744" s="18">
        <f>IFERROR(VLOOKUP(A744,[1]Monitoramento_Base_somente_Said!$A:$J,10,FALSE),0)</f>
        <v>46907918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98751</v>
      </c>
      <c r="C745" s="18">
        <f>IFERROR(VLOOKUP(A745,[1]Monitoramento_Base_somente_Said!$A:$J,6,FALSE),0)</f>
        <v>8086574</v>
      </c>
      <c r="D745" s="18">
        <f>IFERROR(VLOOKUP(A745,[1]Monitoramento_Base_somente_Said!$A:$J,7,FALSE),0)</f>
        <v>22823</v>
      </c>
      <c r="E745" s="18">
        <f>IFERROR(VLOOKUP(A745,[1]Monitoramento_Base_somente_Said!$A:$J,8,FALSE),0)</f>
        <v>10613397</v>
      </c>
      <c r="F745" s="18">
        <f>IFERROR(VLOOKUP(A745,[1]Monitoramento_Base_somente_Said!$A:$J,9,FALSE),0)</f>
        <v>210</v>
      </c>
      <c r="G745" s="18">
        <f>IFERROR(VLOOKUP(A745,[1]Monitoramento_Base_somente_Said!$A:$J,10,FALSE),0)</f>
        <v>8347751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Sim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1791</v>
      </c>
      <c r="C746" s="18">
        <f>IFERROR(VLOOKUP(A746,[1]Monitoramento_Base_somente_Said!$A:$J,6,FALSE),0)</f>
        <v>20152942</v>
      </c>
      <c r="D746" s="18">
        <f>IFERROR(VLOOKUP(A746,[1]Monitoramento_Base_somente_Said!$A:$J,7,FALSE),0)</f>
        <v>17380</v>
      </c>
      <c r="E746" s="18">
        <f>IFERROR(VLOOKUP(A746,[1]Monitoramento_Base_somente_Said!$A:$J,8,FALSE),0)</f>
        <v>21611309</v>
      </c>
      <c r="F746" s="18">
        <f>IFERROR(VLOOKUP(A746,[1]Monitoramento_Base_somente_Said!$A:$J,9,FALSE),0)</f>
        <v>46878</v>
      </c>
      <c r="G746" s="18">
        <f>IFERROR(VLOOKUP(A746,[1]Monitoramento_Base_somente_Said!$A:$J,10,FALSE),0)</f>
        <v>44006933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157948</v>
      </c>
      <c r="C747" s="18">
        <f>IFERROR(VLOOKUP(A747,[1]Monitoramento_Base_somente_Said!$A:$J,6,FALSE),0)</f>
        <v>15315273</v>
      </c>
      <c r="D747" s="18">
        <f>IFERROR(VLOOKUP(A747,[1]Monitoramento_Base_somente_Said!$A:$J,7,FALSE),0)</f>
        <v>175400</v>
      </c>
      <c r="E747" s="18">
        <f>IFERROR(VLOOKUP(A747,[1]Monitoramento_Base_somente_Said!$A:$J,8,FALSE),0)</f>
        <v>14415514</v>
      </c>
      <c r="F747" s="18">
        <f>IFERROR(VLOOKUP(A747,[1]Monitoramento_Base_somente_Said!$A:$J,9,FALSE),0)</f>
        <v>229347</v>
      </c>
      <c r="G747" s="18">
        <f>IFERROR(VLOOKUP(A747,[1]Monitoramento_Base_somente_Said!$A:$J,10,FALSE),0)</f>
        <v>12643063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288607</v>
      </c>
      <c r="C748" s="18">
        <f>IFERROR(VLOOKUP(A748,[1]Monitoramento_Base_somente_Said!$A:$J,6,FALSE),0)</f>
        <v>23849930</v>
      </c>
      <c r="D748" s="18">
        <f>IFERROR(VLOOKUP(A748,[1]Monitoramento_Base_somente_Said!$A:$J,7,FALSE),0)</f>
        <v>214865</v>
      </c>
      <c r="E748" s="18">
        <f>IFERROR(VLOOKUP(A748,[1]Monitoramento_Base_somente_Said!$A:$J,8,FALSE),0)</f>
        <v>29375444</v>
      </c>
      <c r="F748" s="18">
        <f>IFERROR(VLOOKUP(A748,[1]Monitoramento_Base_somente_Said!$A:$J,9,FALSE),0)</f>
        <v>511951</v>
      </c>
      <c r="G748" s="18">
        <f>IFERROR(VLOOKUP(A748,[1]Monitoramento_Base_somente_Said!$A:$J,10,FALSE),0)</f>
        <v>23375464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89501</v>
      </c>
      <c r="C749" s="18">
        <f>IFERROR(VLOOKUP(A749,[1]Monitoramento_Base_somente_Said!$A:$J,6,FALSE),0)</f>
        <v>22391803</v>
      </c>
      <c r="D749" s="18">
        <f>IFERROR(VLOOKUP(A749,[1]Monitoramento_Base_somente_Said!$A:$J,7,FALSE),0)</f>
        <v>121327</v>
      </c>
      <c r="E749" s="18">
        <f>IFERROR(VLOOKUP(A749,[1]Monitoramento_Base_somente_Said!$A:$J,8,FALSE),0)</f>
        <v>21337442</v>
      </c>
      <c r="F749" s="18">
        <f>IFERROR(VLOOKUP(A749,[1]Monitoramento_Base_somente_Said!$A:$J,9,FALSE),0)</f>
        <v>155461</v>
      </c>
      <c r="G749" s="18">
        <f>IFERROR(VLOOKUP(A749,[1]Monitoramento_Base_somente_Said!$A:$J,10,FALSE),0)</f>
        <v>19870683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179978</v>
      </c>
      <c r="C750" s="18">
        <f>IFERROR(VLOOKUP(A750,[1]Monitoramento_Base_somente_Said!$A:$J,6,FALSE),0)</f>
        <v>13036316</v>
      </c>
      <c r="D750" s="18">
        <f>IFERROR(VLOOKUP(A750,[1]Monitoramento_Base_somente_Said!$A:$J,7,FALSE),0)</f>
        <v>40287</v>
      </c>
      <c r="E750" s="18">
        <f>IFERROR(VLOOKUP(A750,[1]Monitoramento_Base_somente_Said!$A:$J,8,FALSE),0)</f>
        <v>10031891</v>
      </c>
      <c r="F750" s="18">
        <f>IFERROR(VLOOKUP(A750,[1]Monitoramento_Base_somente_Said!$A:$J,9,FALSE),0)</f>
        <v>27115</v>
      </c>
      <c r="G750" s="18">
        <f>IFERROR(VLOOKUP(A750,[1]Monitoramento_Base_somente_Said!$A:$J,10,FALSE),0)</f>
        <v>7234596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0</v>
      </c>
      <c r="C751" s="18">
        <f>IFERROR(VLOOKUP(A751,[1]Monitoramento_Base_somente_Said!$A:$J,6,FALSE),0)</f>
        <v>665804</v>
      </c>
      <c r="D751" s="18">
        <f>IFERROR(VLOOKUP(A751,[1]Monitoramento_Base_somente_Said!$A:$J,7,FALSE),0)</f>
        <v>250</v>
      </c>
      <c r="E751" s="18">
        <f>IFERROR(VLOOKUP(A751,[1]Monitoramento_Base_somente_Said!$A:$J,8,FALSE),0)</f>
        <v>876760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840717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Não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259738</v>
      </c>
      <c r="C752" s="18">
        <f>IFERROR(VLOOKUP(A752,[1]Monitoramento_Base_somente_Said!$A:$J,6,FALSE),0)</f>
        <v>24225903</v>
      </c>
      <c r="D752" s="18">
        <f>IFERROR(VLOOKUP(A752,[1]Monitoramento_Base_somente_Said!$A:$J,7,FALSE),0)</f>
        <v>116312</v>
      </c>
      <c r="E752" s="18">
        <f>IFERROR(VLOOKUP(A752,[1]Monitoramento_Base_somente_Said!$A:$J,8,FALSE),0)</f>
        <v>21353460</v>
      </c>
      <c r="F752" s="18">
        <f>IFERROR(VLOOKUP(A752,[1]Monitoramento_Base_somente_Said!$A:$J,9,FALSE),0)</f>
        <v>212921</v>
      </c>
      <c r="G752" s="18">
        <f>IFERROR(VLOOKUP(A752,[1]Monitoramento_Base_somente_Said!$A:$J,10,FALSE),0)</f>
        <v>15990356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77038</v>
      </c>
      <c r="C753" s="18">
        <f>IFERROR(VLOOKUP(A753,[1]Monitoramento_Base_somente_Said!$A:$J,6,FALSE),0)</f>
        <v>6924208</v>
      </c>
      <c r="D753" s="18">
        <f>IFERROR(VLOOKUP(A753,[1]Monitoramento_Base_somente_Said!$A:$J,7,FALSE),0)</f>
        <v>56323</v>
      </c>
      <c r="E753" s="18">
        <f>IFERROR(VLOOKUP(A753,[1]Monitoramento_Base_somente_Said!$A:$J,8,FALSE),0)</f>
        <v>5550503</v>
      </c>
      <c r="F753" s="18">
        <f>IFERROR(VLOOKUP(A753,[1]Monitoramento_Base_somente_Said!$A:$J,9,FALSE),0)</f>
        <v>70053</v>
      </c>
      <c r="G753" s="18">
        <f>IFERROR(VLOOKUP(A753,[1]Monitoramento_Base_somente_Said!$A:$J,10,FALSE),0)</f>
        <v>3827924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29178</v>
      </c>
      <c r="C754" s="18">
        <f>IFERROR(VLOOKUP(A754,[1]Monitoramento_Base_somente_Said!$A:$J,6,FALSE),0)</f>
        <v>6017276</v>
      </c>
      <c r="D754" s="18">
        <f>IFERROR(VLOOKUP(A754,[1]Monitoramento_Base_somente_Said!$A:$J,7,FALSE),0)</f>
        <v>63774</v>
      </c>
      <c r="E754" s="18">
        <f>IFERROR(VLOOKUP(A754,[1]Monitoramento_Base_somente_Said!$A:$J,8,FALSE),0)</f>
        <v>6303050</v>
      </c>
      <c r="F754" s="18">
        <f>IFERROR(VLOOKUP(A754,[1]Monitoramento_Base_somente_Said!$A:$J,9,FALSE),0)</f>
        <v>86116</v>
      </c>
      <c r="G754" s="18">
        <f>IFERROR(VLOOKUP(A754,[1]Monitoramento_Base_somente_Said!$A:$J,10,FALSE),0)</f>
        <v>5681209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473311</v>
      </c>
      <c r="C755" s="18">
        <f>IFERROR(VLOOKUP(A755,[1]Monitoramento_Base_somente_Said!$A:$J,6,FALSE),0)</f>
        <v>78042710</v>
      </c>
      <c r="D755" s="18">
        <f>IFERROR(VLOOKUP(A755,[1]Monitoramento_Base_somente_Said!$A:$J,7,FALSE),0)</f>
        <v>285804</v>
      </c>
      <c r="E755" s="18">
        <f>IFERROR(VLOOKUP(A755,[1]Monitoramento_Base_somente_Said!$A:$J,8,FALSE),0)</f>
        <v>79722705</v>
      </c>
      <c r="F755" s="18">
        <f>IFERROR(VLOOKUP(A755,[1]Monitoramento_Base_somente_Said!$A:$J,9,FALSE),0)</f>
        <v>112870</v>
      </c>
      <c r="G755" s="18">
        <f>IFERROR(VLOOKUP(A755,[1]Monitoramento_Base_somente_Said!$A:$J,10,FALSE),0)</f>
        <v>63646199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754449</v>
      </c>
      <c r="C756" s="18">
        <f>IFERROR(VLOOKUP(A756,[1]Monitoramento_Base_somente_Said!$A:$J,6,FALSE),0)</f>
        <v>88814988</v>
      </c>
      <c r="D756" s="18">
        <f>IFERROR(VLOOKUP(A756,[1]Monitoramento_Base_somente_Said!$A:$J,7,FALSE),0)</f>
        <v>924400</v>
      </c>
      <c r="E756" s="18">
        <f>IFERROR(VLOOKUP(A756,[1]Monitoramento_Base_somente_Said!$A:$J,8,FALSE),0)</f>
        <v>88793085</v>
      </c>
      <c r="F756" s="18">
        <f>IFERROR(VLOOKUP(A756,[1]Monitoramento_Base_somente_Said!$A:$J,9,FALSE),0)</f>
        <v>1065081</v>
      </c>
      <c r="G756" s="18">
        <f>IFERROR(VLOOKUP(A756,[1]Monitoramento_Base_somente_Said!$A:$J,10,FALSE),0)</f>
        <v>102855372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2416444</v>
      </c>
      <c r="C757" s="18">
        <f>IFERROR(VLOOKUP(A757,[1]Monitoramento_Base_somente_Said!$A:$J,6,FALSE),0)</f>
        <v>59262629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16173120</v>
      </c>
      <c r="F757" s="18">
        <f>IFERROR(VLOOKUP(A757,[1]Monitoramento_Base_somente_Said!$A:$J,9,FALSE),0)</f>
        <v>6196</v>
      </c>
      <c r="G757" s="18">
        <f>IFERROR(VLOOKUP(A757,[1]Monitoramento_Base_somente_Said!$A:$J,10,FALSE),0)</f>
        <v>12862954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1160709</v>
      </c>
      <c r="C758" s="18">
        <f>IFERROR(VLOOKUP(A758,[1]Monitoramento_Base_somente_Said!$A:$J,6,FALSE),0)</f>
        <v>106093871</v>
      </c>
      <c r="D758" s="18">
        <f>IFERROR(VLOOKUP(A758,[1]Monitoramento_Base_somente_Said!$A:$J,7,FALSE),0)</f>
        <v>1688250</v>
      </c>
      <c r="E758" s="18">
        <f>IFERROR(VLOOKUP(A758,[1]Monitoramento_Base_somente_Said!$A:$J,8,FALSE),0)</f>
        <v>110518283</v>
      </c>
      <c r="F758" s="18">
        <f>IFERROR(VLOOKUP(A758,[1]Monitoramento_Base_somente_Said!$A:$J,9,FALSE),0)</f>
        <v>1301648</v>
      </c>
      <c r="G758" s="18">
        <f>IFERROR(VLOOKUP(A758,[1]Monitoramento_Base_somente_Said!$A:$J,10,FALSE),0)</f>
        <v>100090576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393227</v>
      </c>
      <c r="C759" s="18">
        <f>IFERROR(VLOOKUP(A759,[1]Monitoramento_Base_somente_Said!$A:$J,6,FALSE),0)</f>
        <v>32651955</v>
      </c>
      <c r="D759" s="18">
        <f>IFERROR(VLOOKUP(A759,[1]Monitoramento_Base_somente_Said!$A:$J,7,FALSE),0)</f>
        <v>146166</v>
      </c>
      <c r="E759" s="18">
        <f>IFERROR(VLOOKUP(A759,[1]Monitoramento_Base_somente_Said!$A:$J,8,FALSE),0)</f>
        <v>30031446</v>
      </c>
      <c r="F759" s="18">
        <f>IFERROR(VLOOKUP(A759,[1]Monitoramento_Base_somente_Said!$A:$J,9,FALSE),0)</f>
        <v>198255</v>
      </c>
      <c r="G759" s="18">
        <f>IFERROR(VLOOKUP(A759,[1]Monitoramento_Base_somente_Said!$A:$J,10,FALSE),0)</f>
        <v>23295375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1701788</v>
      </c>
      <c r="C760" s="18">
        <f>IFERROR(VLOOKUP(A760,[1]Monitoramento_Base_somente_Said!$A:$J,6,FALSE),0)</f>
        <v>148825937</v>
      </c>
      <c r="D760" s="18">
        <f>IFERROR(VLOOKUP(A760,[1]Monitoramento_Base_somente_Said!$A:$J,7,FALSE),0)</f>
        <v>506100</v>
      </c>
      <c r="E760" s="18">
        <f>IFERROR(VLOOKUP(A760,[1]Monitoramento_Base_somente_Said!$A:$J,8,FALSE),0)</f>
        <v>133548843</v>
      </c>
      <c r="F760" s="18">
        <f>IFERROR(VLOOKUP(A760,[1]Monitoramento_Base_somente_Said!$A:$J,9,FALSE),0)</f>
        <v>384492</v>
      </c>
      <c r="G760" s="18">
        <f>IFERROR(VLOOKUP(A760,[1]Monitoramento_Base_somente_Said!$A:$J,10,FALSE),0)</f>
        <v>110631264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216721</v>
      </c>
      <c r="C761" s="18">
        <f>IFERROR(VLOOKUP(A761,[1]Monitoramento_Base_somente_Said!$A:$J,6,FALSE),0)</f>
        <v>78767821</v>
      </c>
      <c r="D761" s="18">
        <f>IFERROR(VLOOKUP(A761,[1]Monitoramento_Base_somente_Said!$A:$J,7,FALSE),0)</f>
        <v>163652</v>
      </c>
      <c r="E761" s="18">
        <f>IFERROR(VLOOKUP(A761,[1]Monitoramento_Base_somente_Said!$A:$J,8,FALSE),0)</f>
        <v>82775678</v>
      </c>
      <c r="F761" s="18">
        <f>IFERROR(VLOOKUP(A761,[1]Monitoramento_Base_somente_Said!$A:$J,9,FALSE),0)</f>
        <v>134936</v>
      </c>
      <c r="G761" s="18">
        <f>IFERROR(VLOOKUP(A761,[1]Monitoramento_Base_somente_Said!$A:$J,10,FALSE),0)</f>
        <v>67246017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806681</v>
      </c>
      <c r="C762" s="18">
        <f>IFERROR(VLOOKUP(A762,[1]Monitoramento_Base_somente_Said!$A:$J,6,FALSE),0)</f>
        <v>65094276</v>
      </c>
      <c r="D762" s="18">
        <f>IFERROR(VLOOKUP(A762,[1]Monitoramento_Base_somente_Said!$A:$J,7,FALSE),0)</f>
        <v>595075</v>
      </c>
      <c r="E762" s="18">
        <f>IFERROR(VLOOKUP(A762,[1]Monitoramento_Base_somente_Said!$A:$J,8,FALSE),0)</f>
        <v>67016717</v>
      </c>
      <c r="F762" s="18">
        <f>IFERROR(VLOOKUP(A762,[1]Monitoramento_Base_somente_Said!$A:$J,9,FALSE),0)</f>
        <v>984529</v>
      </c>
      <c r="G762" s="18">
        <f>IFERROR(VLOOKUP(A762,[1]Monitoramento_Base_somente_Said!$A:$J,10,FALSE),0)</f>
        <v>68080987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14880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Não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60</v>
      </c>
      <c r="C764" s="18">
        <f>IFERROR(VLOOKUP(A764,[1]Monitoramento_Base_somente_Said!$A:$J,6,FALSE),0)</f>
        <v>128803178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139954018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111884356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358862</v>
      </c>
      <c r="C765" s="18">
        <f>IFERROR(VLOOKUP(A765,[1]Monitoramento_Base_somente_Said!$A:$J,6,FALSE),0)</f>
        <v>45159082</v>
      </c>
      <c r="D765" s="18">
        <f>IFERROR(VLOOKUP(A765,[1]Monitoramento_Base_somente_Said!$A:$J,7,FALSE),0)</f>
        <v>198973</v>
      </c>
      <c r="E765" s="18">
        <f>IFERROR(VLOOKUP(A765,[1]Monitoramento_Base_somente_Said!$A:$J,8,FALSE),0)</f>
        <v>48503377</v>
      </c>
      <c r="F765" s="18">
        <f>IFERROR(VLOOKUP(A765,[1]Monitoramento_Base_somente_Said!$A:$J,9,FALSE),0)</f>
        <v>278910</v>
      </c>
      <c r="G765" s="18">
        <f>IFERROR(VLOOKUP(A765,[1]Monitoramento_Base_somente_Said!$A:$J,10,FALSE),0)</f>
        <v>49544309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556296</v>
      </c>
      <c r="C766" s="18">
        <f>IFERROR(VLOOKUP(A766,[1]Monitoramento_Base_somente_Said!$A:$J,6,FALSE),0)</f>
        <v>41154414</v>
      </c>
      <c r="D766" s="18">
        <f>IFERROR(VLOOKUP(A766,[1]Monitoramento_Base_somente_Said!$A:$J,7,FALSE),0)</f>
        <v>382572</v>
      </c>
      <c r="E766" s="18">
        <f>IFERROR(VLOOKUP(A766,[1]Monitoramento_Base_somente_Said!$A:$J,8,FALSE),0)</f>
        <v>35493442</v>
      </c>
      <c r="F766" s="18">
        <f>IFERROR(VLOOKUP(A766,[1]Monitoramento_Base_somente_Said!$A:$J,9,FALSE),0)</f>
        <v>134685</v>
      </c>
      <c r="G766" s="18">
        <f>IFERROR(VLOOKUP(A766,[1]Monitoramento_Base_somente_Said!$A:$J,10,FALSE),0)</f>
        <v>26818114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167223</v>
      </c>
      <c r="C767" s="18">
        <f>IFERROR(VLOOKUP(A767,[1]Monitoramento_Base_somente_Said!$A:$J,6,FALSE),0)</f>
        <v>23078281</v>
      </c>
      <c r="D767" s="18">
        <f>IFERROR(VLOOKUP(A767,[1]Monitoramento_Base_somente_Said!$A:$J,7,FALSE),0)</f>
        <v>242572</v>
      </c>
      <c r="E767" s="18">
        <f>IFERROR(VLOOKUP(A767,[1]Monitoramento_Base_somente_Said!$A:$J,8,FALSE),0)</f>
        <v>21881207</v>
      </c>
      <c r="F767" s="18">
        <f>IFERROR(VLOOKUP(A767,[1]Monitoramento_Base_somente_Said!$A:$J,9,FALSE),0)</f>
        <v>339583</v>
      </c>
      <c r="G767" s="18">
        <f>IFERROR(VLOOKUP(A767,[1]Monitoramento_Base_somente_Said!$A:$J,10,FALSE),0)</f>
        <v>20974661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404862</v>
      </c>
      <c r="C768" s="18">
        <f>IFERROR(VLOOKUP(A768,[1]Monitoramento_Base_somente_Said!$A:$J,6,FALSE),0)</f>
        <v>64506904</v>
      </c>
      <c r="D768" s="18">
        <f>IFERROR(VLOOKUP(A768,[1]Monitoramento_Base_somente_Said!$A:$J,7,FALSE),0)</f>
        <v>598493</v>
      </c>
      <c r="E768" s="18">
        <f>IFERROR(VLOOKUP(A768,[1]Monitoramento_Base_somente_Said!$A:$J,8,FALSE),0)</f>
        <v>69883564</v>
      </c>
      <c r="F768" s="18">
        <f>IFERROR(VLOOKUP(A768,[1]Monitoramento_Base_somente_Said!$A:$J,9,FALSE),0)</f>
        <v>634321</v>
      </c>
      <c r="G768" s="18">
        <f>IFERROR(VLOOKUP(A768,[1]Monitoramento_Base_somente_Said!$A:$J,10,FALSE),0)</f>
        <v>66246766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2358110</v>
      </c>
      <c r="C769" s="18">
        <f>IFERROR(VLOOKUP(A769,[1]Monitoramento_Base_somente_Said!$A:$J,6,FALSE),0)</f>
        <v>88323478</v>
      </c>
      <c r="D769" s="18">
        <f>IFERROR(VLOOKUP(A769,[1]Monitoramento_Base_somente_Said!$A:$J,7,FALSE),0)</f>
        <v>2289055</v>
      </c>
      <c r="E769" s="18">
        <f>IFERROR(VLOOKUP(A769,[1]Monitoramento_Base_somente_Said!$A:$J,8,FALSE),0)</f>
        <v>87756662</v>
      </c>
      <c r="F769" s="18">
        <f>IFERROR(VLOOKUP(A769,[1]Monitoramento_Base_somente_Said!$A:$J,9,FALSE),0)</f>
        <v>1849167</v>
      </c>
      <c r="G769" s="18">
        <f>IFERROR(VLOOKUP(A769,[1]Monitoramento_Base_somente_Said!$A:$J,10,FALSE),0)</f>
        <v>70013495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58471</v>
      </c>
      <c r="C770" s="18">
        <f>IFERROR(VLOOKUP(A770,[1]Monitoramento_Base_somente_Said!$A:$J,6,FALSE),0)</f>
        <v>6571954</v>
      </c>
      <c r="D770" s="18">
        <f>IFERROR(VLOOKUP(A770,[1]Monitoramento_Base_somente_Said!$A:$J,7,FALSE),0)</f>
        <v>9471</v>
      </c>
      <c r="E770" s="18">
        <f>IFERROR(VLOOKUP(A770,[1]Monitoramento_Base_somente_Said!$A:$J,8,FALSE),0)</f>
        <v>3955343</v>
      </c>
      <c r="F770" s="18">
        <f>IFERROR(VLOOKUP(A770,[1]Monitoramento_Base_somente_Said!$A:$J,9,FALSE),0)</f>
        <v>17423</v>
      </c>
      <c r="G770" s="18">
        <f>IFERROR(VLOOKUP(A770,[1]Monitoramento_Base_somente_Said!$A:$J,10,FALSE),0)</f>
        <v>1896677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38997342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51394428</v>
      </c>
      <c r="F771" s="18">
        <f>IFERROR(VLOOKUP(A771,[1]Monitoramento_Base_somente_Said!$A:$J,9,FALSE),0)</f>
        <v>520911</v>
      </c>
      <c r="G771" s="18">
        <f>IFERROR(VLOOKUP(A771,[1]Monitoramento_Base_somente_Said!$A:$J,10,FALSE),0)</f>
        <v>40525429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177390</v>
      </c>
      <c r="C772" s="18">
        <f>IFERROR(VLOOKUP(A772,[1]Monitoramento_Base_somente_Said!$A:$J,6,FALSE),0)</f>
        <v>20909133</v>
      </c>
      <c r="D772" s="18">
        <f>IFERROR(VLOOKUP(A772,[1]Monitoramento_Base_somente_Said!$A:$J,7,FALSE),0)</f>
        <v>164155</v>
      </c>
      <c r="E772" s="18">
        <f>IFERROR(VLOOKUP(A772,[1]Monitoramento_Base_somente_Said!$A:$J,8,FALSE),0)</f>
        <v>16726135</v>
      </c>
      <c r="F772" s="18">
        <f>IFERROR(VLOOKUP(A772,[1]Monitoramento_Base_somente_Said!$A:$J,9,FALSE),0)</f>
        <v>139279</v>
      </c>
      <c r="G772" s="18">
        <f>IFERROR(VLOOKUP(A772,[1]Monitoramento_Base_somente_Said!$A:$J,10,FALSE),0)</f>
        <v>14664373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171296</v>
      </c>
      <c r="C773" s="18">
        <f>IFERROR(VLOOKUP(A773,[1]Monitoramento_Base_somente_Said!$A:$J,6,FALSE),0)</f>
        <v>12141677</v>
      </c>
      <c r="D773" s="18">
        <f>IFERROR(VLOOKUP(A773,[1]Monitoramento_Base_somente_Said!$A:$J,7,FALSE),0)</f>
        <v>51980</v>
      </c>
      <c r="E773" s="18">
        <f>IFERROR(VLOOKUP(A773,[1]Monitoramento_Base_somente_Said!$A:$J,8,FALSE),0)</f>
        <v>11891606</v>
      </c>
      <c r="F773" s="18">
        <f>IFERROR(VLOOKUP(A773,[1]Monitoramento_Base_somente_Said!$A:$J,9,FALSE),0)</f>
        <v>127332</v>
      </c>
      <c r="G773" s="18">
        <f>IFERROR(VLOOKUP(A773,[1]Monitoramento_Base_somente_Said!$A:$J,10,FALSE),0)</f>
        <v>9491446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185326</v>
      </c>
      <c r="C774" s="18">
        <f>IFERROR(VLOOKUP(A774,[1]Monitoramento_Base_somente_Said!$A:$J,6,FALSE),0)</f>
        <v>23558253</v>
      </c>
      <c r="D774" s="18">
        <f>IFERROR(VLOOKUP(A774,[1]Monitoramento_Base_somente_Said!$A:$J,7,FALSE),0)</f>
        <v>165885</v>
      </c>
      <c r="E774" s="18">
        <f>IFERROR(VLOOKUP(A774,[1]Monitoramento_Base_somente_Said!$A:$J,8,FALSE),0)</f>
        <v>24928329</v>
      </c>
      <c r="F774" s="18">
        <f>IFERROR(VLOOKUP(A774,[1]Monitoramento_Base_somente_Said!$A:$J,9,FALSE),0)</f>
        <v>212237</v>
      </c>
      <c r="G774" s="18">
        <f>IFERROR(VLOOKUP(A774,[1]Monitoramento_Base_somente_Said!$A:$J,10,FALSE),0)</f>
        <v>21153538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380599</v>
      </c>
      <c r="C775" s="18">
        <f>IFERROR(VLOOKUP(A775,[1]Monitoramento_Base_somente_Said!$A:$J,6,FALSE),0)</f>
        <v>228437005</v>
      </c>
      <c r="D775" s="18">
        <f>IFERROR(VLOOKUP(A775,[1]Monitoramento_Base_somente_Said!$A:$J,7,FALSE),0)</f>
        <v>333649</v>
      </c>
      <c r="E775" s="18">
        <f>IFERROR(VLOOKUP(A775,[1]Monitoramento_Base_somente_Said!$A:$J,8,FALSE),0)</f>
        <v>250314957</v>
      </c>
      <c r="F775" s="18">
        <f>IFERROR(VLOOKUP(A775,[1]Monitoramento_Base_somente_Said!$A:$J,9,FALSE),0)</f>
        <v>296557</v>
      </c>
      <c r="G775" s="18">
        <f>IFERROR(VLOOKUP(A775,[1]Monitoramento_Base_somente_Said!$A:$J,10,FALSE),0)</f>
        <v>207645205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494430</v>
      </c>
      <c r="C776" s="18">
        <f>IFERROR(VLOOKUP(A776,[1]Monitoramento_Base_somente_Said!$A:$J,6,FALSE),0)</f>
        <v>33427171</v>
      </c>
      <c r="D776" s="18">
        <f>IFERROR(VLOOKUP(A776,[1]Monitoramento_Base_somente_Said!$A:$J,7,FALSE),0)</f>
        <v>319323</v>
      </c>
      <c r="E776" s="18">
        <f>IFERROR(VLOOKUP(A776,[1]Monitoramento_Base_somente_Said!$A:$J,8,FALSE),0)</f>
        <v>31451417</v>
      </c>
      <c r="F776" s="18">
        <f>IFERROR(VLOOKUP(A776,[1]Monitoramento_Base_somente_Said!$A:$J,9,FALSE),0)</f>
        <v>611456</v>
      </c>
      <c r="G776" s="18">
        <f>IFERROR(VLOOKUP(A776,[1]Monitoramento_Base_somente_Said!$A:$J,10,FALSE),0)</f>
        <v>23634371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103227</v>
      </c>
      <c r="C777" s="18">
        <f>IFERROR(VLOOKUP(A777,[1]Monitoramento_Base_somente_Said!$A:$J,6,FALSE),0)</f>
        <v>5110199</v>
      </c>
      <c r="D777" s="18">
        <f>IFERROR(VLOOKUP(A777,[1]Monitoramento_Base_somente_Said!$A:$J,7,FALSE),0)</f>
        <v>43551</v>
      </c>
      <c r="E777" s="18">
        <f>IFERROR(VLOOKUP(A777,[1]Monitoramento_Base_somente_Said!$A:$J,8,FALSE),0)</f>
        <v>7317621</v>
      </c>
      <c r="F777" s="18">
        <f>IFERROR(VLOOKUP(A777,[1]Monitoramento_Base_somente_Said!$A:$J,9,FALSE),0)</f>
        <v>44405</v>
      </c>
      <c r="G777" s="18">
        <f>IFERROR(VLOOKUP(A777,[1]Monitoramento_Base_somente_Said!$A:$J,10,FALSE),0)</f>
        <v>6503881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884923</v>
      </c>
      <c r="C778" s="18">
        <f>IFERROR(VLOOKUP(A778,[1]Monitoramento_Base_somente_Said!$A:$J,6,FALSE),0)</f>
        <v>125146708</v>
      </c>
      <c r="D778" s="18">
        <f>IFERROR(VLOOKUP(A778,[1]Monitoramento_Base_somente_Said!$A:$J,7,FALSE),0)</f>
        <v>956716</v>
      </c>
      <c r="E778" s="18">
        <f>IFERROR(VLOOKUP(A778,[1]Monitoramento_Base_somente_Said!$A:$J,8,FALSE),0)</f>
        <v>144570954</v>
      </c>
      <c r="F778" s="18">
        <f>IFERROR(VLOOKUP(A778,[1]Monitoramento_Base_somente_Said!$A:$J,9,FALSE),0)</f>
        <v>695223</v>
      </c>
      <c r="G778" s="18">
        <f>IFERROR(VLOOKUP(A778,[1]Monitoramento_Base_somente_Said!$A:$J,10,FALSE),0)</f>
        <v>128726700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306397</v>
      </c>
      <c r="C779" s="18">
        <f>IFERROR(VLOOKUP(A779,[1]Monitoramento_Base_somente_Said!$A:$J,6,FALSE),0)</f>
        <v>63185433</v>
      </c>
      <c r="D779" s="18">
        <f>IFERROR(VLOOKUP(A779,[1]Monitoramento_Base_somente_Said!$A:$J,7,FALSE),0)</f>
        <v>290681</v>
      </c>
      <c r="E779" s="18">
        <f>IFERROR(VLOOKUP(A779,[1]Monitoramento_Base_somente_Said!$A:$J,8,FALSE),0)</f>
        <v>63388053</v>
      </c>
      <c r="F779" s="18">
        <f>IFERROR(VLOOKUP(A779,[1]Monitoramento_Base_somente_Said!$A:$J,9,FALSE),0)</f>
        <v>163549</v>
      </c>
      <c r="G779" s="18">
        <f>IFERROR(VLOOKUP(A779,[1]Monitoramento_Base_somente_Said!$A:$J,10,FALSE),0)</f>
        <v>49797684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146149</v>
      </c>
      <c r="C780" s="18">
        <f>IFERROR(VLOOKUP(A780,[1]Monitoramento_Base_somente_Said!$A:$J,6,FALSE),0)</f>
        <v>147980040</v>
      </c>
      <c r="D780" s="18">
        <f>IFERROR(VLOOKUP(A780,[1]Monitoramento_Base_somente_Said!$A:$J,7,FALSE),0)</f>
        <v>23123</v>
      </c>
      <c r="E780" s="18">
        <f>IFERROR(VLOOKUP(A780,[1]Monitoramento_Base_somente_Said!$A:$J,8,FALSE),0)</f>
        <v>170812218</v>
      </c>
      <c r="F780" s="18">
        <f>IFERROR(VLOOKUP(A780,[1]Monitoramento_Base_somente_Said!$A:$J,9,FALSE),0)</f>
        <v>20816</v>
      </c>
      <c r="G780" s="18">
        <f>IFERROR(VLOOKUP(A780,[1]Monitoramento_Base_somente_Said!$A:$J,10,FALSE),0)</f>
        <v>157990625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926226</v>
      </c>
      <c r="C781" s="18">
        <f>IFERROR(VLOOKUP(A781,[1]Monitoramento_Base_somente_Said!$A:$J,6,FALSE),0)</f>
        <v>109047989</v>
      </c>
      <c r="D781" s="18">
        <f>IFERROR(VLOOKUP(A781,[1]Monitoramento_Base_somente_Said!$A:$J,7,FALSE),0)</f>
        <v>581045</v>
      </c>
      <c r="E781" s="18">
        <f>IFERROR(VLOOKUP(A781,[1]Monitoramento_Base_somente_Said!$A:$J,8,FALSE),0)</f>
        <v>110426377</v>
      </c>
      <c r="F781" s="18">
        <f>IFERROR(VLOOKUP(A781,[1]Monitoramento_Base_somente_Said!$A:$J,9,FALSE),0)</f>
        <v>863555</v>
      </c>
      <c r="G781" s="18">
        <f>IFERROR(VLOOKUP(A781,[1]Monitoramento_Base_somente_Said!$A:$J,10,FALSE),0)</f>
        <v>90155055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7969</v>
      </c>
      <c r="C782" s="18">
        <f>IFERROR(VLOOKUP(A782,[1]Monitoramento_Base_somente_Said!$A:$J,6,FALSE),0)</f>
        <v>26626646</v>
      </c>
      <c r="D782" s="18">
        <f>IFERROR(VLOOKUP(A782,[1]Monitoramento_Base_somente_Said!$A:$J,7,FALSE),0)</f>
        <v>326467</v>
      </c>
      <c r="E782" s="18">
        <f>IFERROR(VLOOKUP(A782,[1]Monitoramento_Base_somente_Said!$A:$J,8,FALSE),0)</f>
        <v>26296385</v>
      </c>
      <c r="F782" s="18">
        <f>IFERROR(VLOOKUP(A782,[1]Monitoramento_Base_somente_Said!$A:$J,9,FALSE),0)</f>
        <v>19720</v>
      </c>
      <c r="G782" s="18">
        <f>IFERROR(VLOOKUP(A782,[1]Monitoramento_Base_somente_Said!$A:$J,10,FALSE),0)</f>
        <v>20613446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40825038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43909050</v>
      </c>
      <c r="F783" s="18">
        <f>IFERROR(VLOOKUP(A783,[1]Monitoramento_Base_somente_Said!$A:$J,9,FALSE),0)</f>
        <v>1904</v>
      </c>
      <c r="G783" s="18">
        <f>IFERROR(VLOOKUP(A783,[1]Monitoramento_Base_somente_Said!$A:$J,10,FALSE),0)</f>
        <v>35677702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11208</v>
      </c>
      <c r="C784" s="18">
        <f>IFERROR(VLOOKUP(A784,[1]Monitoramento_Base_somente_Said!$A:$J,6,FALSE),0)</f>
        <v>5513115</v>
      </c>
      <c r="D784" s="18">
        <f>IFERROR(VLOOKUP(A784,[1]Monitoramento_Base_somente_Said!$A:$J,7,FALSE),0)</f>
        <v>98921</v>
      </c>
      <c r="E784" s="18">
        <f>IFERROR(VLOOKUP(A784,[1]Monitoramento_Base_somente_Said!$A:$J,8,FALSE),0)</f>
        <v>5103143</v>
      </c>
      <c r="F784" s="18">
        <f>IFERROR(VLOOKUP(A784,[1]Monitoramento_Base_somente_Said!$A:$J,9,FALSE),0)</f>
        <v>48624</v>
      </c>
      <c r="G784" s="18">
        <f>IFERROR(VLOOKUP(A784,[1]Monitoramento_Base_somente_Said!$A:$J,10,FALSE),0)</f>
        <v>7725509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191699</v>
      </c>
      <c r="C785" s="18">
        <f>IFERROR(VLOOKUP(A785,[1]Monitoramento_Base_somente_Said!$A:$J,6,FALSE),0)</f>
        <v>27048504</v>
      </c>
      <c r="D785" s="18">
        <f>IFERROR(VLOOKUP(A785,[1]Monitoramento_Base_somente_Said!$A:$J,7,FALSE),0)</f>
        <v>52940</v>
      </c>
      <c r="E785" s="18">
        <f>IFERROR(VLOOKUP(A785,[1]Monitoramento_Base_somente_Said!$A:$J,8,FALSE),0)</f>
        <v>27820521</v>
      </c>
      <c r="F785" s="18">
        <f>IFERROR(VLOOKUP(A785,[1]Monitoramento_Base_somente_Said!$A:$J,9,FALSE),0)</f>
        <v>436368</v>
      </c>
      <c r="G785" s="18">
        <f>IFERROR(VLOOKUP(A785,[1]Monitoramento_Base_somente_Said!$A:$J,10,FALSE),0)</f>
        <v>16594954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8600</v>
      </c>
      <c r="C786" s="18">
        <f>IFERROR(VLOOKUP(A786,[1]Monitoramento_Base_somente_Said!$A:$J,6,FALSE),0)</f>
        <v>19656437</v>
      </c>
      <c r="D786" s="18">
        <f>IFERROR(VLOOKUP(A786,[1]Monitoramento_Base_somente_Said!$A:$J,7,FALSE),0)</f>
        <v>35952</v>
      </c>
      <c r="E786" s="18">
        <f>IFERROR(VLOOKUP(A786,[1]Monitoramento_Base_somente_Said!$A:$J,8,FALSE),0)</f>
        <v>20745271</v>
      </c>
      <c r="F786" s="18">
        <f>IFERROR(VLOOKUP(A786,[1]Monitoramento_Base_somente_Said!$A:$J,9,FALSE),0)</f>
        <v>201370</v>
      </c>
      <c r="G786" s="18">
        <f>IFERROR(VLOOKUP(A786,[1]Monitoramento_Base_somente_Said!$A:$J,10,FALSE),0)</f>
        <v>15374094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120439</v>
      </c>
      <c r="C787" s="18">
        <f>IFERROR(VLOOKUP(A787,[1]Monitoramento_Base_somente_Said!$A:$J,6,FALSE),0)</f>
        <v>7431636</v>
      </c>
      <c r="D787" s="18">
        <f>IFERROR(VLOOKUP(A787,[1]Monitoramento_Base_somente_Said!$A:$J,7,FALSE),0)</f>
        <v>240033</v>
      </c>
      <c r="E787" s="18">
        <f>IFERROR(VLOOKUP(A787,[1]Monitoramento_Base_somente_Said!$A:$J,8,FALSE),0)</f>
        <v>11056803</v>
      </c>
      <c r="F787" s="18">
        <f>IFERROR(VLOOKUP(A787,[1]Monitoramento_Base_somente_Said!$A:$J,9,FALSE),0)</f>
        <v>111496</v>
      </c>
      <c r="G787" s="18">
        <f>IFERROR(VLOOKUP(A787,[1]Monitoramento_Base_somente_Said!$A:$J,10,FALSE),0)</f>
        <v>7807358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228656</v>
      </c>
      <c r="C788" s="18">
        <f>IFERROR(VLOOKUP(A788,[1]Monitoramento_Base_somente_Said!$A:$J,6,FALSE),0)</f>
        <v>12629389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9604748</v>
      </c>
      <c r="F788" s="18">
        <f>IFERROR(VLOOKUP(A788,[1]Monitoramento_Base_somente_Said!$A:$J,9,FALSE),0)</f>
        <v>243793</v>
      </c>
      <c r="G788" s="18">
        <f>IFERROR(VLOOKUP(A788,[1]Monitoramento_Base_somente_Said!$A:$J,10,FALSE),0)</f>
        <v>8875598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Sim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378192</v>
      </c>
      <c r="C789" s="18">
        <f>IFERROR(VLOOKUP(A789,[1]Monitoramento_Base_somente_Said!$A:$J,6,FALSE),0)</f>
        <v>45341120</v>
      </c>
      <c r="D789" s="18">
        <f>IFERROR(VLOOKUP(A789,[1]Monitoramento_Base_somente_Said!$A:$J,7,FALSE),0)</f>
        <v>777609</v>
      </c>
      <c r="E789" s="18">
        <f>IFERROR(VLOOKUP(A789,[1]Monitoramento_Base_somente_Said!$A:$J,8,FALSE),0)</f>
        <v>44171129</v>
      </c>
      <c r="F789" s="18">
        <f>IFERROR(VLOOKUP(A789,[1]Monitoramento_Base_somente_Said!$A:$J,9,FALSE),0)</f>
        <v>567312</v>
      </c>
      <c r="G789" s="18">
        <f>IFERROR(VLOOKUP(A789,[1]Monitoramento_Base_somente_Said!$A:$J,10,FALSE),0)</f>
        <v>42509703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602192</v>
      </c>
      <c r="C790" s="18">
        <f>IFERROR(VLOOKUP(A790,[1]Monitoramento_Base_somente_Said!$A:$J,6,FALSE),0)</f>
        <v>61481402</v>
      </c>
      <c r="D790" s="18">
        <f>IFERROR(VLOOKUP(A790,[1]Monitoramento_Base_somente_Said!$A:$J,7,FALSE),0)</f>
        <v>582497</v>
      </c>
      <c r="E790" s="18">
        <f>IFERROR(VLOOKUP(A790,[1]Monitoramento_Base_somente_Said!$A:$J,8,FALSE),0)</f>
        <v>68418734</v>
      </c>
      <c r="F790" s="18">
        <f>IFERROR(VLOOKUP(A790,[1]Monitoramento_Base_somente_Said!$A:$J,9,FALSE),0)</f>
        <v>654436</v>
      </c>
      <c r="G790" s="18">
        <f>IFERROR(VLOOKUP(A790,[1]Monitoramento_Base_somente_Said!$A:$J,10,FALSE),0)</f>
        <v>64683006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14140944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81199100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87127008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71920219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3792984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30890</v>
      </c>
      <c r="C794" s="18">
        <f>IFERROR(VLOOKUP(A794,[1]Monitoramento_Base_somente_Said!$A:$J,6,FALSE),0)</f>
        <v>16130956</v>
      </c>
      <c r="D794" s="18">
        <f>IFERROR(VLOOKUP(A794,[1]Monitoramento_Base_somente_Said!$A:$J,7,FALSE),0)</f>
        <v>40760</v>
      </c>
      <c r="E794" s="18">
        <f>IFERROR(VLOOKUP(A794,[1]Monitoramento_Base_somente_Said!$A:$J,8,FALSE),0)</f>
        <v>20593371</v>
      </c>
      <c r="F794" s="18">
        <f>IFERROR(VLOOKUP(A794,[1]Monitoramento_Base_somente_Said!$A:$J,9,FALSE),0)</f>
        <v>50284</v>
      </c>
      <c r="G794" s="18">
        <f>IFERROR(VLOOKUP(A794,[1]Monitoramento_Base_somente_Said!$A:$J,10,FALSE),0)</f>
        <v>14412654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13836816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65401</v>
      </c>
      <c r="C796" s="18">
        <f>IFERROR(VLOOKUP(A796,[1]Monitoramento_Base_somente_Said!$A:$J,6,FALSE),0)</f>
        <v>29516149</v>
      </c>
      <c r="D796" s="18">
        <f>IFERROR(VLOOKUP(A796,[1]Monitoramento_Base_somente_Said!$A:$J,7,FALSE),0)</f>
        <v>106925</v>
      </c>
      <c r="E796" s="18">
        <f>IFERROR(VLOOKUP(A796,[1]Monitoramento_Base_somente_Said!$A:$J,8,FALSE),0)</f>
        <v>30474381</v>
      </c>
      <c r="F796" s="18">
        <f>IFERROR(VLOOKUP(A796,[1]Monitoramento_Base_somente_Said!$A:$J,9,FALSE),0)</f>
        <v>48761</v>
      </c>
      <c r="G796" s="18">
        <f>IFERROR(VLOOKUP(A796,[1]Monitoramento_Base_somente_Said!$A:$J,10,FALSE),0)</f>
        <v>20322051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36466</v>
      </c>
      <c r="O798" s="18">
        <f>IFERROR(VLOOKUP(A798,[3]Sheet1!$A:$G,5,FALSE),0)</f>
        <v>293408</v>
      </c>
      <c r="P798" s="18">
        <f>IFERROR(VLOOKUP(A798,[3]Sheet1!$A:$G,6,FALSE),0)</f>
        <v>19309</v>
      </c>
      <c r="Q798" s="18">
        <f>IFERROR(VLOOKUP(A798,[3]Sheet1!$A:$G,7,FALSE),0)</f>
        <v>657943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36564768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101720</v>
      </c>
      <c r="O800" s="18">
        <f>IFERROR(VLOOKUP(A800,[3]Sheet1!$A:$G,5,FALSE),0)</f>
        <v>1060001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428573712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1387668</v>
      </c>
      <c r="O801" s="18">
        <f>IFERROR(VLOOKUP(A801,[3]Sheet1!$A:$G,5,FALSE),0)</f>
        <v>2072912</v>
      </c>
      <c r="P801" s="18">
        <f>IFERROR(VLOOKUP(A801,[3]Sheet1!$A:$G,6,FALSE),0)</f>
        <v>741977</v>
      </c>
      <c r="Q801" s="18">
        <f>IFERROR(VLOOKUP(A801,[3]Sheet1!$A:$G,7,FALSE),0)</f>
        <v>0</v>
      </c>
      <c r="R801" s="18">
        <f>IFERROR(VLOOKUP(A801,[3]Sheet1!$A:$H,8,FALSE),0)</f>
        <v>759492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8147712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11148312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26</v>
      </c>
      <c r="I805" s="18">
        <f>IFERROR(VLOOKUP(A805,[2]Sheet1!$A:$I,5,FALSE),0)</f>
        <v>1653458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Sim</v>
      </c>
      <c r="U805" s="18" t="str">
        <f t="shared" si="74"/>
        <v>Sim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158573</v>
      </c>
      <c r="C806" s="18">
        <f>IFERROR(VLOOKUP(A806,[1]Monitoramento_Base_somente_Said!$A:$J,6,FALSE),0)</f>
        <v>61136463</v>
      </c>
      <c r="D806" s="18">
        <f>IFERROR(VLOOKUP(A806,[1]Monitoramento_Base_somente_Said!$A:$J,7,FALSE),0)</f>
        <v>124814</v>
      </c>
      <c r="E806" s="18">
        <f>IFERROR(VLOOKUP(A806,[1]Monitoramento_Base_somente_Said!$A:$J,8,FALSE),0)</f>
        <v>67013501</v>
      </c>
      <c r="F806" s="18">
        <f>IFERROR(VLOOKUP(A806,[1]Monitoramento_Base_somente_Said!$A:$J,9,FALSE),0)</f>
        <v>62280</v>
      </c>
      <c r="G806" s="18">
        <f>IFERROR(VLOOKUP(A806,[1]Monitoramento_Base_somente_Said!$A:$J,10,FALSE),0)</f>
        <v>55956165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65121</v>
      </c>
      <c r="O809" s="18">
        <f>IFERROR(VLOOKUP(A809,[3]Sheet1!$A:$G,5,FALSE),0)</f>
        <v>0</v>
      </c>
      <c r="P809" s="18">
        <f>IFERROR(VLOOKUP(A809,[3]Sheet1!$A:$G,6,FALSE),0)</f>
        <v>8029</v>
      </c>
      <c r="Q809" s="18">
        <f>IFERROR(VLOOKUP(A809,[3]Sheet1!$A:$G,7,FALSE),0)</f>
        <v>0</v>
      </c>
      <c r="R809" s="18">
        <f>IFERROR(VLOOKUP(A809,[3]Sheet1!$A:$H,8,FALSE),0)</f>
        <v>400669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Sim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36302856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3666480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10678</v>
      </c>
      <c r="O813" s="18">
        <f>IFERROR(VLOOKUP(A813,[3]Sheet1!$A:$G,5,FALSE),0)</f>
        <v>0</v>
      </c>
      <c r="P813" s="18">
        <f>IFERROR(VLOOKUP(A813,[3]Sheet1!$A:$G,6,FALSE),0)</f>
        <v>114500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Não</v>
      </c>
      <c r="V813" s="18" t="str">
        <f t="shared" si="75"/>
        <v>Sim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19140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Sim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137166</v>
      </c>
      <c r="O817" s="18">
        <f>IFERROR(VLOOKUP(A817,[3]Sheet1!$A:$G,5,FALSE),0)</f>
        <v>2258438</v>
      </c>
      <c r="P817" s="18">
        <f>IFERROR(VLOOKUP(A817,[3]Sheet1!$A:$G,6,FALSE),0)</f>
        <v>193511</v>
      </c>
      <c r="Q817" s="18">
        <f>IFERROR(VLOOKUP(A817,[3]Sheet1!$A:$G,7,FALSE),0)</f>
        <v>2808900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376767</v>
      </c>
      <c r="C818" s="18">
        <f>IFERROR(VLOOKUP(A818,[1]Monitoramento_Base_somente_Said!$A:$J,6,FALSE),0)</f>
        <v>29217753</v>
      </c>
      <c r="D818" s="18">
        <f>IFERROR(VLOOKUP(A818,[1]Monitoramento_Base_somente_Said!$A:$J,7,FALSE),0)</f>
        <v>425106</v>
      </c>
      <c r="E818" s="18">
        <f>IFERROR(VLOOKUP(A818,[1]Monitoramento_Base_somente_Said!$A:$J,8,FALSE),0)</f>
        <v>38520643</v>
      </c>
      <c r="F818" s="18">
        <f>IFERROR(VLOOKUP(A818,[1]Monitoramento_Base_somente_Said!$A:$J,9,FALSE),0)</f>
        <v>274131</v>
      </c>
      <c r="G818" s="18">
        <f>IFERROR(VLOOKUP(A818,[1]Monitoramento_Base_somente_Said!$A:$J,10,FALSE),0)</f>
        <v>31176364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28911432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372960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14176392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171639</v>
      </c>
      <c r="O825" s="18">
        <f>IFERROR(VLOOKUP(A825,[3]Sheet1!$A:$G,5,FALSE),0)</f>
        <v>510607</v>
      </c>
      <c r="P825" s="18">
        <f>IFERROR(VLOOKUP(A825,[3]Sheet1!$A:$G,6,FALSE),0)</f>
        <v>227677</v>
      </c>
      <c r="Q825" s="18">
        <f>IFERROR(VLOOKUP(A825,[3]Sheet1!$A:$G,7,FALSE),0)</f>
        <v>446736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8947</v>
      </c>
      <c r="O826" s="18">
        <f>IFERROR(VLOOKUP(A826,[3]Sheet1!$A:$G,5,FALSE),0)</f>
        <v>213616</v>
      </c>
      <c r="P826" s="18">
        <f>IFERROR(VLOOKUP(A826,[3]Sheet1!$A:$G,6,FALSE),0)</f>
        <v>6533</v>
      </c>
      <c r="Q826" s="18">
        <f>IFERROR(VLOOKUP(A826,[3]Sheet1!$A:$G,7,FALSE),0)</f>
        <v>223402</v>
      </c>
      <c r="R826" s="18">
        <f>IFERROR(VLOOKUP(A826,[3]Sheet1!$A:$H,8,FALSE),0)</f>
        <v>362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Sim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483336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9187</v>
      </c>
      <c r="O833" s="18">
        <f>IFERROR(VLOOKUP(A833,[3]Sheet1!$A:$G,5,FALSE),0)</f>
        <v>0</v>
      </c>
      <c r="P833" s="18">
        <f>IFERROR(VLOOKUP(A833,[3]Sheet1!$A:$G,6,FALSE),0)</f>
        <v>110005</v>
      </c>
      <c r="Q833" s="18">
        <f>IFERROR(VLOOKUP(A833,[3]Sheet1!$A:$G,7,FALSE),0)</f>
        <v>916167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Não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6645720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338803</v>
      </c>
      <c r="O834" s="18">
        <f>IFERROR(VLOOKUP(A834,[3]Sheet1!$A:$G,5,FALSE),0)</f>
        <v>1882035</v>
      </c>
      <c r="P834" s="18">
        <f>IFERROR(VLOOKUP(A834,[3]Sheet1!$A:$G,6,FALSE),0)</f>
        <v>12603</v>
      </c>
      <c r="Q834" s="18">
        <f>IFERROR(VLOOKUP(A834,[3]Sheet1!$A:$G,7,FALSE),0)</f>
        <v>523838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27603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Sim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7539755016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7957</v>
      </c>
      <c r="O838" s="18">
        <f>IFERROR(VLOOKUP(A838,[3]Sheet1!$A:$G,5,FALSE),0)</f>
        <v>1528995</v>
      </c>
      <c r="P838" s="18">
        <f>IFERROR(VLOOKUP(A838,[3]Sheet1!$A:$G,6,FALSE),0)</f>
        <v>37282</v>
      </c>
      <c r="Q838" s="18">
        <f>IFERROR(VLOOKUP(A838,[3]Sheet1!$A:$G,7,FALSE),0)</f>
        <v>1449009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13524624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1439429</v>
      </c>
      <c r="O839" s="18">
        <f>IFERROR(VLOOKUP(A839,[3]Sheet1!$A:$G,5,FALSE),0)</f>
        <v>7790759</v>
      </c>
      <c r="P839" s="18">
        <f>IFERROR(VLOOKUP(A839,[3]Sheet1!$A:$G,6,FALSE),0)</f>
        <v>336655</v>
      </c>
      <c r="Q839" s="18">
        <f>IFERROR(VLOOKUP(A839,[3]Sheet1!$A:$G,7,FALSE),0)</f>
        <v>632215</v>
      </c>
      <c r="R839" s="18">
        <f>IFERROR(VLOOKUP(A839,[3]Sheet1!$A:$H,8,FALSE),0)</f>
        <v>7744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5367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362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Sim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3292</v>
      </c>
      <c r="C842" s="18">
        <f>IFERROR(VLOOKUP(A842,[1]Monitoramento_Base_somente_Said!$A:$J,6,FALSE),0)</f>
        <v>26549776</v>
      </c>
      <c r="D842" s="18">
        <f>IFERROR(VLOOKUP(A842,[1]Monitoramento_Base_somente_Said!$A:$J,7,FALSE),0)</f>
        <v>11526</v>
      </c>
      <c r="E842" s="18">
        <f>IFERROR(VLOOKUP(A842,[1]Monitoramento_Base_somente_Said!$A:$J,8,FALSE),0)</f>
        <v>28279161</v>
      </c>
      <c r="F842" s="18">
        <f>IFERROR(VLOOKUP(A842,[1]Monitoramento_Base_somente_Said!$A:$J,9,FALSE),0)</f>
        <v>7054</v>
      </c>
      <c r="G842" s="18">
        <f>IFERROR(VLOOKUP(A842,[1]Monitoramento_Base_somente_Said!$A:$J,10,FALSE),0)</f>
        <v>22423054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20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60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27080</v>
      </c>
      <c r="C843" s="18">
        <f>IFERROR(VLOOKUP(A843,[1]Monitoramento_Base_somente_Said!$A:$J,6,FALSE),0)</f>
        <v>7656990</v>
      </c>
      <c r="D843" s="18">
        <f>IFERROR(VLOOKUP(A843,[1]Monitoramento_Base_somente_Said!$A:$J,7,FALSE),0)</f>
        <v>9731</v>
      </c>
      <c r="E843" s="18">
        <f>IFERROR(VLOOKUP(A843,[1]Monitoramento_Base_somente_Said!$A:$J,8,FALSE),0)</f>
        <v>7952501</v>
      </c>
      <c r="F843" s="18">
        <f>IFERROR(VLOOKUP(A843,[1]Monitoramento_Base_somente_Said!$A:$J,9,FALSE),0)</f>
        <v>4841</v>
      </c>
      <c r="G843" s="18">
        <f>IFERROR(VLOOKUP(A843,[1]Monitoramento_Base_somente_Said!$A:$J,10,FALSE),0)</f>
        <v>6225112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7138908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7648830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6119064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190533</v>
      </c>
      <c r="C845" s="18">
        <f>IFERROR(VLOOKUP(A845,[1]Monitoramento_Base_somente_Said!$A:$J,6,FALSE),0)</f>
        <v>37476294</v>
      </c>
      <c r="D845" s="18">
        <f>IFERROR(VLOOKUP(A845,[1]Monitoramento_Base_somente_Said!$A:$J,7,FALSE),0)</f>
        <v>167450</v>
      </c>
      <c r="E845" s="18">
        <f>IFERROR(VLOOKUP(A845,[1]Monitoramento_Base_somente_Said!$A:$J,8,FALSE),0)</f>
        <v>37400583</v>
      </c>
      <c r="F845" s="18">
        <f>IFERROR(VLOOKUP(A845,[1]Monitoramento_Base_somente_Said!$A:$J,9,FALSE),0)</f>
        <v>200325</v>
      </c>
      <c r="G845" s="18">
        <f>IFERROR(VLOOKUP(A845,[1]Monitoramento_Base_somente_Said!$A:$J,10,FALSE),0)</f>
        <v>84310104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358939</v>
      </c>
      <c r="C847" s="18">
        <f>IFERROR(VLOOKUP(A847,[1]Monitoramento_Base_somente_Said!$A:$J,6,FALSE),0)</f>
        <v>12123827</v>
      </c>
      <c r="D847" s="18">
        <f>IFERROR(VLOOKUP(A847,[1]Monitoramento_Base_somente_Said!$A:$J,7,FALSE),0)</f>
        <v>4795</v>
      </c>
      <c r="E847" s="18">
        <f>IFERROR(VLOOKUP(A847,[1]Monitoramento_Base_somente_Said!$A:$J,8,FALSE),0)</f>
        <v>10926164</v>
      </c>
      <c r="F847" s="18">
        <f>IFERROR(VLOOKUP(A847,[1]Monitoramento_Base_somente_Said!$A:$J,9,FALSE),0)</f>
        <v>389</v>
      </c>
      <c r="G847" s="18">
        <f>IFERROR(VLOOKUP(A847,[1]Monitoramento_Base_somente_Said!$A:$J,10,FALSE),0)</f>
        <v>8870982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34</v>
      </c>
      <c r="C848" s="18">
        <f>IFERROR(VLOOKUP(A848,[1]Monitoramento_Base_somente_Said!$A:$J,6,FALSE),0)</f>
        <v>820871584</v>
      </c>
      <c r="D848" s="18">
        <f>IFERROR(VLOOKUP(A848,[1]Monitoramento_Base_somente_Said!$A:$J,7,FALSE),0)</f>
        <v>1216</v>
      </c>
      <c r="E848" s="18">
        <f>IFERROR(VLOOKUP(A848,[1]Monitoramento_Base_somente_Said!$A:$J,8,FALSE),0)</f>
        <v>880444678</v>
      </c>
      <c r="F848" s="18">
        <f>IFERROR(VLOOKUP(A848,[1]Monitoramento_Base_somente_Said!$A:$J,9,FALSE),0)</f>
        <v>424</v>
      </c>
      <c r="G848" s="18">
        <f>IFERROR(VLOOKUP(A848,[1]Monitoramento_Base_somente_Said!$A:$J,10,FALSE),0)</f>
        <v>704338437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212788</v>
      </c>
      <c r="C849" s="18">
        <f>IFERROR(VLOOKUP(A849,[1]Monitoramento_Base_somente_Said!$A:$J,6,FALSE),0)</f>
        <v>18120664</v>
      </c>
      <c r="D849" s="18">
        <f>IFERROR(VLOOKUP(A849,[1]Monitoramento_Base_somente_Said!$A:$J,7,FALSE),0)</f>
        <v>270155</v>
      </c>
      <c r="E849" s="18">
        <f>IFERROR(VLOOKUP(A849,[1]Monitoramento_Base_somente_Said!$A:$J,8,FALSE),0)</f>
        <v>22695983</v>
      </c>
      <c r="F849" s="18">
        <f>IFERROR(VLOOKUP(A849,[1]Monitoramento_Base_somente_Said!$A:$J,9,FALSE),0)</f>
        <v>121779</v>
      </c>
      <c r="G849" s="18">
        <f>IFERROR(VLOOKUP(A849,[1]Monitoramento_Base_somente_Said!$A:$J,10,FALSE),0)</f>
        <v>20837011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90</v>
      </c>
      <c r="C850" s="18">
        <f>IFERROR(VLOOKUP(A850,[1]Monitoramento_Base_somente_Said!$A:$J,6,FALSE),0)</f>
        <v>7310860</v>
      </c>
      <c r="D850" s="18">
        <f>IFERROR(VLOOKUP(A850,[1]Monitoramento_Base_somente_Said!$A:$J,7,FALSE),0)</f>
        <v>294</v>
      </c>
      <c r="E850" s="18">
        <f>IFERROR(VLOOKUP(A850,[1]Monitoramento_Base_somente_Said!$A:$J,8,FALSE),0)</f>
        <v>8122623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6603828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271</v>
      </c>
      <c r="C851" s="18">
        <f>IFERROR(VLOOKUP(A851,[1]Monitoramento_Base_somente_Said!$A:$J,6,FALSE),0)</f>
        <v>84975</v>
      </c>
      <c r="D851" s="18">
        <f>IFERROR(VLOOKUP(A851,[1]Monitoramento_Base_somente_Said!$A:$J,7,FALSE),0)</f>
        <v>208</v>
      </c>
      <c r="E851" s="18">
        <f>IFERROR(VLOOKUP(A851,[1]Monitoramento_Base_somente_Said!$A:$J,8,FALSE),0)</f>
        <v>88375</v>
      </c>
      <c r="F851" s="18">
        <f>IFERROR(VLOOKUP(A851,[1]Monitoramento_Base_somente_Said!$A:$J,9,FALSE),0)</f>
        <v>81</v>
      </c>
      <c r="G851" s="18">
        <f>IFERROR(VLOOKUP(A851,[1]Monitoramento_Base_somente_Said!$A:$J,10,FALSE),0)</f>
        <v>66934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574272792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155163</v>
      </c>
      <c r="O853" s="18">
        <f>IFERROR(VLOOKUP(A853,[3]Sheet1!$A:$G,5,FALSE),0)</f>
        <v>89925</v>
      </c>
      <c r="P853" s="18">
        <f>IFERROR(VLOOKUP(A853,[3]Sheet1!$A:$G,6,FALSE),0)</f>
        <v>87814</v>
      </c>
      <c r="Q853" s="18">
        <f>IFERROR(VLOOKUP(A853,[3]Sheet1!$A:$G,7,FALSE),0)</f>
        <v>71868</v>
      </c>
      <c r="R853" s="18">
        <f>IFERROR(VLOOKUP(A853,[3]Sheet1!$A:$H,8,FALSE),0)</f>
        <v>82783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487</v>
      </c>
      <c r="C854" s="18">
        <f>IFERROR(VLOOKUP(A854,[1]Monitoramento_Base_somente_Said!$A:$J,6,FALSE),0)</f>
        <v>6056265</v>
      </c>
      <c r="D854" s="18">
        <f>IFERROR(VLOOKUP(A854,[1]Monitoramento_Base_somente_Said!$A:$J,7,FALSE),0)</f>
        <v>1005</v>
      </c>
      <c r="E854" s="18">
        <f>IFERROR(VLOOKUP(A854,[1]Monitoramento_Base_somente_Said!$A:$J,8,FALSE),0)</f>
        <v>7176582</v>
      </c>
      <c r="F854" s="18">
        <f>IFERROR(VLOOKUP(A854,[1]Monitoramento_Base_somente_Said!$A:$J,9,FALSE),0)</f>
        <v>841</v>
      </c>
      <c r="G854" s="18">
        <f>IFERROR(VLOOKUP(A854,[1]Monitoramento_Base_somente_Said!$A:$J,10,FALSE),0)</f>
        <v>4940935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9067615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9475418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7083652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3704</v>
      </c>
      <c r="C856" s="18">
        <f>IFERROR(VLOOKUP(A856,[1]Monitoramento_Base_somente_Said!$A:$J,6,FALSE),0)</f>
        <v>358551</v>
      </c>
      <c r="D856" s="18">
        <f>IFERROR(VLOOKUP(A856,[1]Monitoramento_Base_somente_Said!$A:$J,7,FALSE),0)</f>
        <v>1736</v>
      </c>
      <c r="E856" s="18">
        <f>IFERROR(VLOOKUP(A856,[1]Monitoramento_Base_somente_Said!$A:$J,8,FALSE),0)</f>
        <v>568295</v>
      </c>
      <c r="F856" s="18">
        <f>IFERROR(VLOOKUP(A856,[1]Monitoramento_Base_somente_Said!$A:$J,9,FALSE),0)</f>
        <v>12576</v>
      </c>
      <c r="G856" s="18">
        <f>IFERROR(VLOOKUP(A856,[1]Monitoramento_Base_somente_Said!$A:$J,10,FALSE),0)</f>
        <v>1269464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31866</v>
      </c>
      <c r="C857" s="18">
        <f>IFERROR(VLOOKUP(A857,[1]Monitoramento_Base_somente_Said!$A:$J,6,FALSE),0)</f>
        <v>19550244</v>
      </c>
      <c r="D857" s="18">
        <f>IFERROR(VLOOKUP(A857,[1]Monitoramento_Base_somente_Said!$A:$J,7,FALSE),0)</f>
        <v>8751</v>
      </c>
      <c r="E857" s="18">
        <f>IFERROR(VLOOKUP(A857,[1]Monitoramento_Base_somente_Said!$A:$J,8,FALSE),0)</f>
        <v>22354645</v>
      </c>
      <c r="F857" s="18">
        <f>IFERROR(VLOOKUP(A857,[1]Monitoramento_Base_somente_Said!$A:$J,9,FALSE),0)</f>
        <v>44085</v>
      </c>
      <c r="G857" s="18">
        <f>IFERROR(VLOOKUP(A857,[1]Monitoramento_Base_somente_Said!$A:$J,10,FALSE),0)</f>
        <v>17247498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2889</v>
      </c>
      <c r="I858" s="18">
        <f>IFERROR(VLOOKUP(A858,[2]Sheet1!$A:$I,5,FALSE),0)</f>
        <v>5000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Sim</v>
      </c>
      <c r="U858" s="18" t="str">
        <f t="shared" si="80"/>
        <v>Sim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1275912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0</v>
      </c>
      <c r="C861" s="18">
        <f>IFERROR(VLOOKUP(A861,[1]Monitoramento_Base_somente_Said!$A:$J,6,FALSE),0)</f>
        <v>5979440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5735884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4631326</v>
      </c>
      <c r="H861" s="18">
        <f>IFERROR(VLOOKUP(A861,[2]Sheet1!$A:$I,4,FALSE),0)</f>
        <v>0</v>
      </c>
      <c r="I861" s="18">
        <f>IFERROR(VLOOKUP(A861,[2]Sheet1!$A:$I,5,FALSE),0)</f>
        <v>29038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Não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3917267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4173210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3338568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0</v>
      </c>
      <c r="C863" s="18">
        <f>IFERROR(VLOOKUP(A863,[1]Monitoramento_Base_somente_Said!$A:$J,6,FALSE),0)</f>
        <v>3407264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3650640</v>
      </c>
      <c r="F863" s="18">
        <f>IFERROR(VLOOKUP(A863,[1]Monitoramento_Base_somente_Said!$A:$J,9,FALSE),0)</f>
        <v>103254</v>
      </c>
      <c r="G863" s="18">
        <f>IFERROR(VLOOKUP(A863,[1]Monitoramento_Base_somente_Said!$A:$J,10,FALSE),0)</f>
        <v>4071678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Não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Sim</v>
      </c>
      <c r="X863" s="18" t="str">
        <f t="shared" si="83"/>
        <v>Sim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47713</v>
      </c>
      <c r="I864" s="18">
        <f>IFERROR(VLOOKUP(A864,[2]Sheet1!$A:$I,5,FALSE),0)</f>
        <v>1073254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Sim</v>
      </c>
      <c r="U864" s="18" t="str">
        <f t="shared" si="80"/>
        <v>Sim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0</v>
      </c>
      <c r="C865" s="18">
        <f>IFERROR(VLOOKUP(A865,[1]Monitoramento_Base_somente_Said!$A:$J,6,FALSE),0)</f>
        <v>0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8048</v>
      </c>
      <c r="C866" s="18">
        <f>IFERROR(VLOOKUP(A866,[1]Monitoramento_Base_somente_Said!$A:$J,6,FALSE),0)</f>
        <v>28892059</v>
      </c>
      <c r="D866" s="18">
        <f>IFERROR(VLOOKUP(A866,[1]Monitoramento_Base_somente_Said!$A:$J,7,FALSE),0)</f>
        <v>3769</v>
      </c>
      <c r="E866" s="18">
        <f>IFERROR(VLOOKUP(A866,[1]Monitoramento_Base_somente_Said!$A:$J,8,FALSE),0)</f>
        <v>31767254</v>
      </c>
      <c r="F866" s="18">
        <f>IFERROR(VLOOKUP(A866,[1]Monitoramento_Base_somente_Said!$A:$J,9,FALSE),0)</f>
        <v>1850</v>
      </c>
      <c r="G866" s="18">
        <f>IFERROR(VLOOKUP(A866,[1]Monitoramento_Base_somente_Said!$A:$J,10,FALSE),0)</f>
        <v>25051355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25369</v>
      </c>
      <c r="C867" s="18">
        <f>IFERROR(VLOOKUP(A867,[1]Monitoramento_Base_somente_Said!$A:$J,6,FALSE),0)</f>
        <v>8943215</v>
      </c>
      <c r="D867" s="18">
        <f>IFERROR(VLOOKUP(A867,[1]Monitoramento_Base_somente_Said!$A:$J,7,FALSE),0)</f>
        <v>20323</v>
      </c>
      <c r="E867" s="18">
        <f>IFERROR(VLOOKUP(A867,[1]Monitoramento_Base_somente_Said!$A:$J,8,FALSE),0)</f>
        <v>10739953</v>
      </c>
      <c r="F867" s="18">
        <f>IFERROR(VLOOKUP(A867,[1]Monitoramento_Base_somente_Said!$A:$J,9,FALSE),0)</f>
        <v>13253</v>
      </c>
      <c r="G867" s="18">
        <f>IFERROR(VLOOKUP(A867,[1]Monitoramento_Base_somente_Said!$A:$J,10,FALSE),0)</f>
        <v>9161093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1351656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0</v>
      </c>
      <c r="C869" s="18">
        <f>IFERROR(VLOOKUP(A869,[1]Monitoramento_Base_somente_Said!$A:$J,6,FALSE),0)</f>
        <v>9709710</v>
      </c>
      <c r="D869" s="18">
        <f>IFERROR(VLOOKUP(A869,[1]Monitoramento_Base_somente_Said!$A:$J,7,FALSE),0)</f>
        <v>17734</v>
      </c>
      <c r="E869" s="18">
        <f>IFERROR(VLOOKUP(A869,[1]Monitoramento_Base_somente_Said!$A:$J,8,FALSE),0)</f>
        <v>10621406</v>
      </c>
      <c r="F869" s="18">
        <f>IFERROR(VLOOKUP(A869,[1]Monitoramento_Base_somente_Said!$A:$J,9,FALSE),0)</f>
        <v>1851</v>
      </c>
      <c r="G869" s="18">
        <f>IFERROR(VLOOKUP(A869,[1]Monitoramento_Base_somente_Said!$A:$J,10,FALSE),0)</f>
        <v>8733619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Não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3301</v>
      </c>
      <c r="C870" s="18">
        <f>IFERROR(VLOOKUP(A870,[1]Monitoramento_Base_somente_Said!$A:$J,6,FALSE),0)</f>
        <v>689502</v>
      </c>
      <c r="D870" s="18">
        <f>IFERROR(VLOOKUP(A870,[1]Monitoramento_Base_somente_Said!$A:$J,7,FALSE),0)</f>
        <v>1142</v>
      </c>
      <c r="E870" s="18">
        <f>IFERROR(VLOOKUP(A870,[1]Monitoramento_Base_somente_Said!$A:$J,8,FALSE),0)</f>
        <v>733199</v>
      </c>
      <c r="F870" s="18">
        <f>IFERROR(VLOOKUP(A870,[1]Monitoramento_Base_somente_Said!$A:$J,9,FALSE),0)</f>
        <v>400</v>
      </c>
      <c r="G870" s="18">
        <f>IFERROR(VLOOKUP(A870,[1]Monitoramento_Base_somente_Said!$A:$J,10,FALSE),0)</f>
        <v>579362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6807</v>
      </c>
      <c r="C871" s="18">
        <f>IFERROR(VLOOKUP(A871,[1]Monitoramento_Base_somente_Said!$A:$J,6,FALSE),0)</f>
        <v>4175148</v>
      </c>
      <c r="D871" s="18">
        <f>IFERROR(VLOOKUP(A871,[1]Monitoramento_Base_somente_Said!$A:$J,7,FALSE),0)</f>
        <v>9125</v>
      </c>
      <c r="E871" s="18">
        <f>IFERROR(VLOOKUP(A871,[1]Monitoramento_Base_somente_Said!$A:$J,8,FALSE),0)</f>
        <v>3756561</v>
      </c>
      <c r="F871" s="18">
        <f>IFERROR(VLOOKUP(A871,[1]Monitoramento_Base_somente_Said!$A:$J,9,FALSE),0)</f>
        <v>4637</v>
      </c>
      <c r="G871" s="18">
        <f>IFERROR(VLOOKUP(A871,[1]Monitoramento_Base_somente_Said!$A:$J,10,FALSE),0)</f>
        <v>2807733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1340</v>
      </c>
      <c r="C872" s="18">
        <f>IFERROR(VLOOKUP(A872,[1]Monitoramento_Base_somente_Said!$A:$J,6,FALSE),0)</f>
        <v>1246544</v>
      </c>
      <c r="D872" s="18">
        <f>IFERROR(VLOOKUP(A872,[1]Monitoramento_Base_somente_Said!$A:$J,7,FALSE),0)</f>
        <v>4770</v>
      </c>
      <c r="E872" s="18">
        <f>IFERROR(VLOOKUP(A872,[1]Monitoramento_Base_somente_Said!$A:$J,8,FALSE),0)</f>
        <v>1485662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1161552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Sim</v>
      </c>
      <c r="U872" s="18" t="str">
        <f t="shared" si="80"/>
        <v>Sim</v>
      </c>
      <c r="V872" s="18" t="str">
        <f t="shared" si="81"/>
        <v>Sim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13769</v>
      </c>
      <c r="C873" s="18">
        <f>IFERROR(VLOOKUP(A873,[1]Monitoramento_Base_somente_Said!$A:$J,6,FALSE),0)</f>
        <v>20515519</v>
      </c>
      <c r="D873" s="18">
        <f>IFERROR(VLOOKUP(A873,[1]Monitoramento_Base_somente_Said!$A:$J,7,FALSE),0)</f>
        <v>31161</v>
      </c>
      <c r="E873" s="18">
        <f>IFERROR(VLOOKUP(A873,[1]Monitoramento_Base_somente_Said!$A:$J,8,FALSE),0)</f>
        <v>22696675</v>
      </c>
      <c r="F873" s="18">
        <f>IFERROR(VLOOKUP(A873,[1]Monitoramento_Base_somente_Said!$A:$J,9,FALSE),0)</f>
        <v>11606</v>
      </c>
      <c r="G873" s="18">
        <f>IFERROR(VLOOKUP(A873,[1]Monitoramento_Base_somente_Said!$A:$J,10,FALSE),0)</f>
        <v>18376579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105675</v>
      </c>
      <c r="C874" s="18">
        <f>IFERROR(VLOOKUP(A874,[1]Monitoramento_Base_somente_Said!$A:$J,6,FALSE),0)</f>
        <v>25323415</v>
      </c>
      <c r="D874" s="18">
        <f>IFERROR(VLOOKUP(A874,[1]Monitoramento_Base_somente_Said!$A:$J,7,FALSE),0)</f>
        <v>44188</v>
      </c>
      <c r="E874" s="18">
        <f>IFERROR(VLOOKUP(A874,[1]Monitoramento_Base_somente_Said!$A:$J,8,FALSE),0)</f>
        <v>26895296</v>
      </c>
      <c r="F874" s="18">
        <f>IFERROR(VLOOKUP(A874,[1]Monitoramento_Base_somente_Said!$A:$J,9,FALSE),0)</f>
        <v>26345</v>
      </c>
      <c r="G874" s="18">
        <f>IFERROR(VLOOKUP(A874,[1]Monitoramento_Base_somente_Said!$A:$J,10,FALSE),0)</f>
        <v>20952638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7592776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8209410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6581938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1900833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2179786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1751764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30</v>
      </c>
      <c r="C877" s="18">
        <f>IFERROR(VLOOKUP(A877,[1]Monitoramento_Base_somente_Said!$A:$J,6,FALSE),0)</f>
        <v>170821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180330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144264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Sim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8125482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8554399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7067880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2377</v>
      </c>
      <c r="C879" s="18">
        <f>IFERROR(VLOOKUP(A879,[1]Monitoramento_Base_somente_Said!$A:$J,6,FALSE),0)</f>
        <v>23374020</v>
      </c>
      <c r="D879" s="18">
        <f>IFERROR(VLOOKUP(A879,[1]Monitoramento_Base_somente_Said!$A:$J,7,FALSE),0)</f>
        <v>3234</v>
      </c>
      <c r="E879" s="18">
        <f>IFERROR(VLOOKUP(A879,[1]Monitoramento_Base_somente_Said!$A:$J,8,FALSE),0)</f>
        <v>25270606</v>
      </c>
      <c r="F879" s="18">
        <f>IFERROR(VLOOKUP(A879,[1]Monitoramento_Base_somente_Said!$A:$J,9,FALSE),0)</f>
        <v>1386</v>
      </c>
      <c r="G879" s="18">
        <f>IFERROR(VLOOKUP(A879,[1]Monitoramento_Base_somente_Said!$A:$J,10,FALSE),0)</f>
        <v>20299836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154467</v>
      </c>
      <c r="C880" s="18">
        <f>IFERROR(VLOOKUP(A880,[1]Monitoramento_Base_somente_Said!$A:$J,6,FALSE),0)</f>
        <v>16968737</v>
      </c>
      <c r="D880" s="18">
        <f>IFERROR(VLOOKUP(A880,[1]Monitoramento_Base_somente_Said!$A:$J,7,FALSE),0)</f>
        <v>120186</v>
      </c>
      <c r="E880" s="18">
        <f>IFERROR(VLOOKUP(A880,[1]Monitoramento_Base_somente_Said!$A:$J,8,FALSE),0)</f>
        <v>14481617</v>
      </c>
      <c r="F880" s="18">
        <f>IFERROR(VLOOKUP(A880,[1]Monitoramento_Base_somente_Said!$A:$J,9,FALSE),0)</f>
        <v>56814</v>
      </c>
      <c r="G880" s="18">
        <f>IFERROR(VLOOKUP(A880,[1]Monitoramento_Base_somente_Said!$A:$J,10,FALSE),0)</f>
        <v>11009822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33067</v>
      </c>
      <c r="C881" s="18">
        <f>IFERROR(VLOOKUP(A881,[1]Monitoramento_Base_somente_Said!$A:$J,6,FALSE),0)</f>
        <v>9990364</v>
      </c>
      <c r="D881" s="18">
        <f>IFERROR(VLOOKUP(A881,[1]Monitoramento_Base_somente_Said!$A:$J,7,FALSE),0)</f>
        <v>18324</v>
      </c>
      <c r="E881" s="18">
        <f>IFERROR(VLOOKUP(A881,[1]Monitoramento_Base_somente_Said!$A:$J,8,FALSE),0)</f>
        <v>10182331</v>
      </c>
      <c r="F881" s="18">
        <f>IFERROR(VLOOKUP(A881,[1]Monitoramento_Base_somente_Said!$A:$J,9,FALSE),0)</f>
        <v>12185</v>
      </c>
      <c r="G881" s="18">
        <f>IFERROR(VLOOKUP(A881,[1]Monitoramento_Base_somente_Said!$A:$J,10,FALSE),0)</f>
        <v>8603744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55134912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4198344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750792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804420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643536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119438</v>
      </c>
      <c r="C885" s="18">
        <f>IFERROR(VLOOKUP(A885,[1]Monitoramento_Base_somente_Said!$A:$J,6,FALSE),0)</f>
        <v>14715950</v>
      </c>
      <c r="D885" s="18">
        <f>IFERROR(VLOOKUP(A885,[1]Monitoramento_Base_somente_Said!$A:$J,7,FALSE),0)</f>
        <v>16912</v>
      </c>
      <c r="E885" s="18">
        <f>IFERROR(VLOOKUP(A885,[1]Monitoramento_Base_somente_Said!$A:$J,8,FALSE),0)</f>
        <v>15693874</v>
      </c>
      <c r="F885" s="18">
        <f>IFERROR(VLOOKUP(A885,[1]Monitoramento_Base_somente_Said!$A:$J,9,FALSE),0)</f>
        <v>17338</v>
      </c>
      <c r="G885" s="18">
        <f>IFERROR(VLOOKUP(A885,[1]Monitoramento_Base_somente_Said!$A:$J,10,FALSE),0)</f>
        <v>12313803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217606</v>
      </c>
      <c r="C886" s="18">
        <f>IFERROR(VLOOKUP(A886,[1]Monitoramento_Base_somente_Said!$A:$J,6,FALSE),0)</f>
        <v>18140114</v>
      </c>
      <c r="D886" s="18">
        <f>IFERROR(VLOOKUP(A886,[1]Monitoramento_Base_somente_Said!$A:$J,7,FALSE),0)</f>
        <v>76106</v>
      </c>
      <c r="E886" s="18">
        <f>IFERROR(VLOOKUP(A886,[1]Monitoramento_Base_somente_Said!$A:$J,8,FALSE),0)</f>
        <v>20214425</v>
      </c>
      <c r="F886" s="18">
        <f>IFERROR(VLOOKUP(A886,[1]Monitoramento_Base_somente_Said!$A:$J,9,FALSE),0)</f>
        <v>110105</v>
      </c>
      <c r="G886" s="18">
        <f>IFERROR(VLOOKUP(A886,[1]Monitoramento_Base_somente_Said!$A:$J,10,FALSE),0)</f>
        <v>14681209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611932</v>
      </c>
      <c r="C887" s="18">
        <f>IFERROR(VLOOKUP(A887,[1]Monitoramento_Base_somente_Said!$A:$J,6,FALSE),0)</f>
        <v>60075022</v>
      </c>
      <c r="D887" s="18">
        <f>IFERROR(VLOOKUP(A887,[1]Monitoramento_Base_somente_Said!$A:$J,7,FALSE),0)</f>
        <v>339318</v>
      </c>
      <c r="E887" s="18">
        <f>IFERROR(VLOOKUP(A887,[1]Monitoramento_Base_somente_Said!$A:$J,8,FALSE),0)</f>
        <v>62114762</v>
      </c>
      <c r="F887" s="18">
        <f>IFERROR(VLOOKUP(A887,[1]Monitoramento_Base_somente_Said!$A:$J,9,FALSE),0)</f>
        <v>198810</v>
      </c>
      <c r="G887" s="18">
        <f>IFERROR(VLOOKUP(A887,[1]Monitoramento_Base_somente_Said!$A:$J,10,FALSE),0)</f>
        <v>47015639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754680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5312948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5510681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4280251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426</v>
      </c>
      <c r="C890" s="18">
        <f>IFERROR(VLOOKUP(A890,[1]Monitoramento_Base_somente_Said!$A:$J,6,FALSE),0)</f>
        <v>40272040</v>
      </c>
      <c r="D890" s="18">
        <f>IFERROR(VLOOKUP(A890,[1]Monitoramento_Base_somente_Said!$A:$J,7,FALSE),0)</f>
        <v>36</v>
      </c>
      <c r="E890" s="18">
        <f>IFERROR(VLOOKUP(A890,[1]Monitoramento_Base_somente_Said!$A:$J,8,FALSE),0)</f>
        <v>40752302</v>
      </c>
      <c r="F890" s="18">
        <f>IFERROR(VLOOKUP(A890,[1]Monitoramento_Base_somente_Said!$A:$J,9,FALSE),0)</f>
        <v>5241</v>
      </c>
      <c r="G890" s="18">
        <f>IFERROR(VLOOKUP(A890,[1]Monitoramento_Base_somente_Said!$A:$J,10,FALSE),0)</f>
        <v>33000331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Sim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3306936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102990144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4239424</v>
      </c>
      <c r="D893" s="18">
        <f>IFERROR(VLOOKUP(A893,[1]Monitoramento_Base_somente_Said!$A:$J,7,FALSE),0)</f>
        <v>41384</v>
      </c>
      <c r="E893" s="18">
        <f>IFERROR(VLOOKUP(A893,[1]Monitoramento_Base_somente_Said!$A:$J,8,FALSE),0)</f>
        <v>4176788</v>
      </c>
      <c r="F893" s="18">
        <f>IFERROR(VLOOKUP(A893,[1]Monitoramento_Base_somente_Said!$A:$J,9,FALSE),0)</f>
        <v>1193</v>
      </c>
      <c r="G893" s="18">
        <f>IFERROR(VLOOKUP(A893,[1]Monitoramento_Base_somente_Said!$A:$J,10,FALSE),0)</f>
        <v>2663902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Sim</v>
      </c>
      <c r="W893" s="18" t="str">
        <f t="shared" si="82"/>
        <v>Sim</v>
      </c>
      <c r="X893" s="18" t="str">
        <f t="shared" si="83"/>
        <v>Sim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781272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0</v>
      </c>
      <c r="C897" s="18">
        <f>IFERROR(VLOOKUP(A897,[1]Monitoramento_Base_somente_Said!$A:$J,6,FALSE),0)</f>
        <v>4468149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4487895</v>
      </c>
      <c r="F897" s="18">
        <f>IFERROR(VLOOKUP(A897,[1]Monitoramento_Base_somente_Said!$A:$J,9,FALSE),0)</f>
        <v>123</v>
      </c>
      <c r="G897" s="18">
        <f>IFERROR(VLOOKUP(A897,[1]Monitoramento_Base_somente_Said!$A:$J,10,FALSE),0)</f>
        <v>4583297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Não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3939</v>
      </c>
      <c r="C898" s="18">
        <f>IFERROR(VLOOKUP(A898,[1]Monitoramento_Base_somente_Said!$A:$J,6,FALSE),0)</f>
        <v>1740776</v>
      </c>
      <c r="D898" s="18">
        <f>IFERROR(VLOOKUP(A898,[1]Monitoramento_Base_somente_Said!$A:$J,7,FALSE),0)</f>
        <v>4553</v>
      </c>
      <c r="E898" s="18">
        <f>IFERROR(VLOOKUP(A898,[1]Monitoramento_Base_somente_Said!$A:$J,8,FALSE),0)</f>
        <v>1801871</v>
      </c>
      <c r="F898" s="18">
        <f>IFERROR(VLOOKUP(A898,[1]Monitoramento_Base_somente_Said!$A:$J,9,FALSE),0)</f>
        <v>3349</v>
      </c>
      <c r="G898" s="18">
        <f>IFERROR(VLOOKUP(A898,[1]Monitoramento_Base_somente_Said!$A:$J,10,FALSE),0)</f>
        <v>1572429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250</v>
      </c>
      <c r="C900" s="18">
        <f>IFERROR(VLOOKUP(A900,[1]Monitoramento_Base_somente_Said!$A:$J,6,FALSE),0)</f>
        <v>7576787</v>
      </c>
      <c r="D900" s="18">
        <f>IFERROR(VLOOKUP(A900,[1]Monitoramento_Base_somente_Said!$A:$J,7,FALSE),0)</f>
        <v>11441</v>
      </c>
      <c r="E900" s="18">
        <f>IFERROR(VLOOKUP(A900,[1]Monitoramento_Base_somente_Said!$A:$J,8,FALSE),0)</f>
        <v>7873547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6160407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120096</v>
      </c>
      <c r="C901" s="18">
        <f>IFERROR(VLOOKUP(A901,[1]Monitoramento_Base_somente_Said!$A:$J,6,FALSE),0)</f>
        <v>17429413</v>
      </c>
      <c r="D901" s="18">
        <f>IFERROR(VLOOKUP(A901,[1]Monitoramento_Base_somente_Said!$A:$J,7,FALSE),0)</f>
        <v>93810</v>
      </c>
      <c r="E901" s="18">
        <f>IFERROR(VLOOKUP(A901,[1]Monitoramento_Base_somente_Said!$A:$J,8,FALSE),0)</f>
        <v>18772172</v>
      </c>
      <c r="F901" s="18">
        <f>IFERROR(VLOOKUP(A901,[1]Monitoramento_Base_somente_Said!$A:$J,9,FALSE),0)</f>
        <v>241109</v>
      </c>
      <c r="G901" s="18">
        <f>IFERROR(VLOOKUP(A901,[1]Monitoramento_Base_somente_Said!$A:$J,10,FALSE),0)</f>
        <v>16986063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826</v>
      </c>
      <c r="C902" s="18">
        <f>IFERROR(VLOOKUP(A902,[1]Monitoramento_Base_somente_Said!$A:$J,6,FALSE),0)</f>
        <v>9595482</v>
      </c>
      <c r="D902" s="18">
        <f>IFERROR(VLOOKUP(A902,[1]Monitoramento_Base_somente_Said!$A:$J,7,FALSE),0)</f>
        <v>304</v>
      </c>
      <c r="E902" s="18">
        <f>IFERROR(VLOOKUP(A902,[1]Monitoramento_Base_somente_Said!$A:$J,8,FALSE),0)</f>
        <v>9303752</v>
      </c>
      <c r="F902" s="18">
        <f>IFERROR(VLOOKUP(A902,[1]Monitoramento_Base_somente_Said!$A:$J,9,FALSE),0)</f>
        <v>35623</v>
      </c>
      <c r="G902" s="18">
        <f>IFERROR(VLOOKUP(A902,[1]Monitoramento_Base_somente_Said!$A:$J,10,FALSE),0)</f>
        <v>6938724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40464</v>
      </c>
      <c r="C903" s="18">
        <f>IFERROR(VLOOKUP(A903,[1]Monitoramento_Base_somente_Said!$A:$J,6,FALSE),0)</f>
        <v>15992841</v>
      </c>
      <c r="D903" s="18">
        <f>IFERROR(VLOOKUP(A903,[1]Monitoramento_Base_somente_Said!$A:$J,7,FALSE),0)</f>
        <v>29507</v>
      </c>
      <c r="E903" s="18">
        <f>IFERROR(VLOOKUP(A903,[1]Monitoramento_Base_somente_Said!$A:$J,8,FALSE),0)</f>
        <v>18511057</v>
      </c>
      <c r="F903" s="18">
        <f>IFERROR(VLOOKUP(A903,[1]Monitoramento_Base_somente_Said!$A:$J,9,FALSE),0)</f>
        <v>43074</v>
      </c>
      <c r="G903" s="18">
        <f>IFERROR(VLOOKUP(A903,[1]Monitoramento_Base_somente_Said!$A:$J,10,FALSE),0)</f>
        <v>13643445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90711</v>
      </c>
      <c r="C904" s="18">
        <f>IFERROR(VLOOKUP(A904,[1]Monitoramento_Base_somente_Said!$A:$J,6,FALSE),0)</f>
        <v>13851263</v>
      </c>
      <c r="D904" s="18">
        <f>IFERROR(VLOOKUP(A904,[1]Monitoramento_Base_somente_Said!$A:$J,7,FALSE),0)</f>
        <v>181115</v>
      </c>
      <c r="E904" s="18">
        <f>IFERROR(VLOOKUP(A904,[1]Monitoramento_Base_somente_Said!$A:$J,8,FALSE),0)</f>
        <v>15576135</v>
      </c>
      <c r="F904" s="18">
        <f>IFERROR(VLOOKUP(A904,[1]Monitoramento_Base_somente_Said!$A:$J,9,FALSE),0)</f>
        <v>56167</v>
      </c>
      <c r="G904" s="18">
        <f>IFERROR(VLOOKUP(A904,[1]Monitoramento_Base_somente_Said!$A:$J,10,FALSE),0)</f>
        <v>12565374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4859484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5206590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4165272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100</v>
      </c>
      <c r="C906" s="18">
        <f>IFERROR(VLOOKUP(A906,[1]Monitoramento_Base_somente_Said!$A:$J,6,FALSE),0)</f>
        <v>6908557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7457331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5980414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42491021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45134763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36217622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27550</v>
      </c>
      <c r="C908" s="18">
        <f>IFERROR(VLOOKUP(A908,[1]Monitoramento_Base_somente_Said!$A:$J,6,FALSE),0)</f>
        <v>2821525</v>
      </c>
      <c r="D908" s="18">
        <f>IFERROR(VLOOKUP(A908,[1]Monitoramento_Base_somente_Said!$A:$J,7,FALSE),0)</f>
        <v>3230</v>
      </c>
      <c r="E908" s="18">
        <f>IFERROR(VLOOKUP(A908,[1]Monitoramento_Base_somente_Said!$A:$J,8,FALSE),0)</f>
        <v>2989546</v>
      </c>
      <c r="F908" s="18">
        <f>IFERROR(VLOOKUP(A908,[1]Monitoramento_Base_somente_Said!$A:$J,9,FALSE),0)</f>
        <v>2848</v>
      </c>
      <c r="G908" s="18">
        <f>IFERROR(VLOOKUP(A908,[1]Monitoramento_Base_somente_Said!$A:$J,10,FALSE),0)</f>
        <v>3195357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17983</v>
      </c>
      <c r="C909" s="18">
        <f>IFERROR(VLOOKUP(A909,[1]Monitoramento_Base_somente_Said!$A:$J,6,FALSE),0)</f>
        <v>6059796</v>
      </c>
      <c r="D909" s="18">
        <f>IFERROR(VLOOKUP(A909,[1]Monitoramento_Base_somente_Said!$A:$J,7,FALSE),0)</f>
        <v>4228</v>
      </c>
      <c r="E909" s="18">
        <f>IFERROR(VLOOKUP(A909,[1]Monitoramento_Base_somente_Said!$A:$J,8,FALSE),0)</f>
        <v>6533491</v>
      </c>
      <c r="F909" s="18">
        <f>IFERROR(VLOOKUP(A909,[1]Monitoramento_Base_somente_Said!$A:$J,9,FALSE),0)</f>
        <v>1586</v>
      </c>
      <c r="G909" s="18">
        <f>IFERROR(VLOOKUP(A909,[1]Monitoramento_Base_somente_Said!$A:$J,10,FALSE),0)</f>
        <v>5336931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24260781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26902851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24781517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5582328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6986616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7485660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5988528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280</v>
      </c>
      <c r="C913" s="18">
        <f>IFERROR(VLOOKUP(A913,[1]Monitoramento_Base_somente_Said!$A:$J,6,FALSE),0)</f>
        <v>12172002</v>
      </c>
      <c r="D913" s="18">
        <f>IFERROR(VLOOKUP(A913,[1]Monitoramento_Base_somente_Said!$A:$J,7,FALSE),0)</f>
        <v>925</v>
      </c>
      <c r="E913" s="18">
        <f>IFERROR(VLOOKUP(A913,[1]Monitoramento_Base_somente_Said!$A:$J,8,FALSE),0)</f>
        <v>12806728</v>
      </c>
      <c r="F913" s="18">
        <f>IFERROR(VLOOKUP(A913,[1]Monitoramento_Base_somente_Said!$A:$J,9,FALSE),0)</f>
        <v>5543</v>
      </c>
      <c r="G913" s="18">
        <f>IFERROR(VLOOKUP(A913,[1]Monitoramento_Base_somente_Said!$A:$J,10,FALSE),0)</f>
        <v>9005985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4366032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43499</v>
      </c>
      <c r="O916" s="18">
        <f>IFERROR(VLOOKUP(A916,[3]Sheet1!$A:$G,5,FALSE),0)</f>
        <v>443370</v>
      </c>
      <c r="P916" s="18">
        <f>IFERROR(VLOOKUP(A916,[3]Sheet1!$A:$G,6,FALSE),0)</f>
        <v>95916</v>
      </c>
      <c r="Q916" s="18">
        <f>IFERROR(VLOOKUP(A916,[3]Sheet1!$A:$G,7,FALSE),0)</f>
        <v>223558</v>
      </c>
      <c r="R916" s="18">
        <f>IFERROR(VLOOKUP(A916,[3]Sheet1!$A:$H,8,FALSE),0)</f>
        <v>85146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2709</v>
      </c>
      <c r="C917" s="18">
        <f>IFERROR(VLOOKUP(A917,[1]Monitoramento_Base_somente_Said!$A:$J,6,FALSE),0)</f>
        <v>1519206</v>
      </c>
      <c r="D917" s="18">
        <f>IFERROR(VLOOKUP(A917,[1]Monitoramento_Base_somente_Said!$A:$J,7,FALSE),0)</f>
        <v>8217</v>
      </c>
      <c r="E917" s="18">
        <f>IFERROR(VLOOKUP(A917,[1]Monitoramento_Base_somente_Said!$A:$J,8,FALSE),0)</f>
        <v>2439953</v>
      </c>
      <c r="F917" s="18">
        <f>IFERROR(VLOOKUP(A917,[1]Monitoramento_Base_somente_Said!$A:$J,9,FALSE),0)</f>
        <v>2711</v>
      </c>
      <c r="G917" s="18">
        <f>IFERROR(VLOOKUP(A917,[1]Monitoramento_Base_somente_Said!$A:$J,10,FALSE),0)</f>
        <v>1758415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3501</v>
      </c>
      <c r="C918" s="18">
        <f>IFERROR(VLOOKUP(A918,[1]Monitoramento_Base_somente_Said!$A:$J,6,FALSE),0)</f>
        <v>5304753</v>
      </c>
      <c r="D918" s="18">
        <f>IFERROR(VLOOKUP(A918,[1]Monitoramento_Base_somente_Said!$A:$J,7,FALSE),0)</f>
        <v>1780</v>
      </c>
      <c r="E918" s="18">
        <f>IFERROR(VLOOKUP(A918,[1]Monitoramento_Base_somente_Said!$A:$J,8,FALSE),0)</f>
        <v>5687589</v>
      </c>
      <c r="F918" s="18">
        <f>IFERROR(VLOOKUP(A918,[1]Monitoramento_Base_somente_Said!$A:$J,9,FALSE),0)</f>
        <v>100</v>
      </c>
      <c r="G918" s="18">
        <f>IFERROR(VLOOKUP(A918,[1]Monitoramento_Base_somente_Said!$A:$J,10,FALSE),0)</f>
        <v>4496736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314328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3738480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3784</v>
      </c>
      <c r="C921" s="18">
        <f>IFERROR(VLOOKUP(A921,[1]Monitoramento_Base_somente_Said!$A:$J,6,FALSE),0)</f>
        <v>8676431</v>
      </c>
      <c r="D921" s="18">
        <f>IFERROR(VLOOKUP(A921,[1]Monitoramento_Base_somente_Said!$A:$J,7,FALSE),0)</f>
        <v>9498</v>
      </c>
      <c r="E921" s="18">
        <f>IFERROR(VLOOKUP(A921,[1]Monitoramento_Base_somente_Said!$A:$J,8,FALSE),0)</f>
        <v>9176736</v>
      </c>
      <c r="F921" s="18">
        <f>IFERROR(VLOOKUP(A921,[1]Monitoramento_Base_somente_Said!$A:$J,9,FALSE),0)</f>
        <v>5106</v>
      </c>
      <c r="G921" s="18">
        <f>IFERROR(VLOOKUP(A921,[1]Monitoramento_Base_somente_Said!$A:$J,10,FALSE),0)</f>
        <v>6636078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825408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82233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351759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5474688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15758448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2042717</v>
      </c>
      <c r="O926" s="18">
        <f>IFERROR(VLOOKUP(A926,[3]Sheet1!$A:$G,5,FALSE),0)</f>
        <v>9437486</v>
      </c>
      <c r="P926" s="18">
        <f>IFERROR(VLOOKUP(A926,[3]Sheet1!$A:$G,6,FALSE),0)</f>
        <v>1573768</v>
      </c>
      <c r="Q926" s="18">
        <f>IFERROR(VLOOKUP(A926,[3]Sheet1!$A:$G,7,FALSE),0)</f>
        <v>8183087</v>
      </c>
      <c r="R926" s="18">
        <f>IFERROR(VLOOKUP(A926,[3]Sheet1!$A:$H,8,FALSE),0)</f>
        <v>1067440</v>
      </c>
      <c r="S926" s="18">
        <f>IFERROR(VLOOKUP(A926,[3]Sheet1!$A:$I,9,FALSE),0)</f>
        <v>116995673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1619</v>
      </c>
      <c r="C927" s="18">
        <f>IFERROR(VLOOKUP(A927,[1]Monitoramento_Base_somente_Said!$A:$J,6,FALSE),0)</f>
        <v>1800178</v>
      </c>
      <c r="D927" s="18">
        <f>IFERROR(VLOOKUP(A927,[1]Monitoramento_Base_somente_Said!$A:$J,7,FALSE),0)</f>
        <v>3980</v>
      </c>
      <c r="E927" s="18">
        <f>IFERROR(VLOOKUP(A927,[1]Monitoramento_Base_somente_Said!$A:$J,8,FALSE),0)</f>
        <v>1790433</v>
      </c>
      <c r="F927" s="18">
        <f>IFERROR(VLOOKUP(A927,[1]Monitoramento_Base_somente_Said!$A:$J,9,FALSE),0)</f>
        <v>70</v>
      </c>
      <c r="G927" s="18">
        <f>IFERROR(VLOOKUP(A927,[1]Monitoramento_Base_somente_Said!$A:$J,10,FALSE),0)</f>
        <v>1347437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8358124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8810510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7512967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0</v>
      </c>
      <c r="C930" s="18">
        <f>IFERROR(VLOOKUP(A930,[1]Monitoramento_Base_somente_Said!$A:$J,6,FALSE),0)</f>
        <v>1402444</v>
      </c>
      <c r="D930" s="18">
        <f>IFERROR(VLOOKUP(A930,[1]Monitoramento_Base_somente_Said!$A:$J,7,FALSE),0)</f>
        <v>8555</v>
      </c>
      <c r="E930" s="18">
        <f>IFERROR(VLOOKUP(A930,[1]Monitoramento_Base_somente_Said!$A:$J,8,FALSE),0)</f>
        <v>1903894</v>
      </c>
      <c r="F930" s="18">
        <f>IFERROR(VLOOKUP(A930,[1]Monitoramento_Base_somente_Said!$A:$J,9,FALSE),0)</f>
        <v>1910</v>
      </c>
      <c r="G930" s="18">
        <f>IFERROR(VLOOKUP(A930,[1]Monitoramento_Base_somente_Said!$A:$J,10,FALSE),0)</f>
        <v>1464910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Não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12035153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12954285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13750737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0</v>
      </c>
      <c r="C932" s="18">
        <f>IFERROR(VLOOKUP(A932,[1]Monitoramento_Base_somente_Said!$A:$J,6,FALSE),0)</f>
        <v>38976047</v>
      </c>
      <c r="D932" s="18">
        <f>IFERROR(VLOOKUP(A932,[1]Monitoramento_Base_somente_Said!$A:$J,7,FALSE),0)</f>
        <v>2840</v>
      </c>
      <c r="E932" s="18">
        <f>IFERROR(VLOOKUP(A932,[1]Monitoramento_Base_somente_Said!$A:$J,8,FALSE),0)</f>
        <v>40486395</v>
      </c>
      <c r="F932" s="18">
        <f>IFERROR(VLOOKUP(A932,[1]Monitoramento_Base_somente_Said!$A:$J,9,FALSE),0)</f>
        <v>78574</v>
      </c>
      <c r="G932" s="18">
        <f>IFERROR(VLOOKUP(A932,[1]Monitoramento_Base_somente_Said!$A:$J,10,FALSE),0)</f>
        <v>29580315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Não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3820888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3838528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2935698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99480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107</v>
      </c>
      <c r="C936" s="18">
        <f>IFERROR(VLOOKUP(A936,[1]Monitoramento_Base_somente_Said!$A:$J,6,FALSE),0)</f>
        <v>1757462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2109875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1624090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Sim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5081</v>
      </c>
      <c r="I938" s="18">
        <f>IFERROR(VLOOKUP(A938,[2]Sheet1!$A:$I,5,FALSE),0)</f>
        <v>102175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Sim</v>
      </c>
      <c r="U938" s="18" t="str">
        <f t="shared" si="86"/>
        <v>Sim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1676</v>
      </c>
      <c r="C939" s="18">
        <f>IFERROR(VLOOKUP(A939,[1]Monitoramento_Base_somente_Said!$A:$J,6,FALSE),0)</f>
        <v>5306992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5472858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4305923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129232</v>
      </c>
      <c r="C941" s="18">
        <f>IFERROR(VLOOKUP(A941,[1]Monitoramento_Base_somente_Said!$A:$J,6,FALSE),0)</f>
        <v>7416406</v>
      </c>
      <c r="D941" s="18">
        <f>IFERROR(VLOOKUP(A941,[1]Monitoramento_Base_somente_Said!$A:$J,7,FALSE),0)</f>
        <v>124716</v>
      </c>
      <c r="E941" s="18">
        <f>IFERROR(VLOOKUP(A941,[1]Monitoramento_Base_somente_Said!$A:$J,8,FALSE),0)</f>
        <v>15824170</v>
      </c>
      <c r="F941" s="18">
        <f>IFERROR(VLOOKUP(A941,[1]Monitoramento_Base_somente_Said!$A:$J,9,FALSE),0)</f>
        <v>181354</v>
      </c>
      <c r="G941" s="18">
        <f>IFERROR(VLOOKUP(A941,[1]Monitoramento_Base_somente_Said!$A:$J,10,FALSE),0)</f>
        <v>12656172</v>
      </c>
      <c r="H941" s="18">
        <f>IFERROR(VLOOKUP(A941,[2]Sheet1!$A:$I,4,FALSE),0)</f>
        <v>0</v>
      </c>
      <c r="I941" s="18">
        <f>IFERROR(VLOOKUP(A941,[2]Sheet1!$A:$I,5,FALSE),0)</f>
        <v>152379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1207752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53207</v>
      </c>
      <c r="I943" s="18">
        <f>IFERROR(VLOOKUP(A943,[2]Sheet1!$A:$I,5,FALSE),0)</f>
        <v>396167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Sim</v>
      </c>
      <c r="U943" s="18" t="str">
        <f t="shared" si="86"/>
        <v>Sim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14223</v>
      </c>
      <c r="C945" s="18">
        <f>IFERROR(VLOOKUP(A945,[1]Monitoramento_Base_somente_Said!$A:$J,6,FALSE),0)</f>
        <v>871734</v>
      </c>
      <c r="D945" s="18">
        <f>IFERROR(VLOOKUP(A945,[1]Monitoramento_Base_somente_Said!$A:$J,7,FALSE),0)</f>
        <v>6002</v>
      </c>
      <c r="E945" s="18">
        <f>IFERROR(VLOOKUP(A945,[1]Monitoramento_Base_somente_Said!$A:$J,8,FALSE),0)</f>
        <v>581988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349584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Sim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3</v>
      </c>
      <c r="C946" s="18">
        <f>IFERROR(VLOOKUP(A946,[1]Monitoramento_Base_somente_Said!$A:$J,6,FALSE),0)</f>
        <v>2521858</v>
      </c>
      <c r="D946" s="18">
        <f>IFERROR(VLOOKUP(A946,[1]Monitoramento_Base_somente_Said!$A:$J,7,FALSE),0)</f>
        <v>9635</v>
      </c>
      <c r="E946" s="18">
        <f>IFERROR(VLOOKUP(A946,[1]Monitoramento_Base_somente_Said!$A:$J,8,FALSE),0)</f>
        <v>3167685</v>
      </c>
      <c r="F946" s="18">
        <f>IFERROR(VLOOKUP(A946,[1]Monitoramento_Base_somente_Said!$A:$J,9,FALSE),0)</f>
        <v>2017</v>
      </c>
      <c r="G946" s="18">
        <f>IFERROR(VLOOKUP(A946,[1]Monitoramento_Base_somente_Said!$A:$J,10,FALSE),0)</f>
        <v>3622191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484765</v>
      </c>
      <c r="C947" s="18">
        <f>IFERROR(VLOOKUP(A947,[1]Monitoramento_Base_somente_Said!$A:$J,6,FALSE),0)</f>
        <v>103737873</v>
      </c>
      <c r="D947" s="18">
        <f>IFERROR(VLOOKUP(A947,[1]Monitoramento_Base_somente_Said!$A:$J,7,FALSE),0)</f>
        <v>11086</v>
      </c>
      <c r="E947" s="18">
        <f>IFERROR(VLOOKUP(A947,[1]Monitoramento_Base_somente_Said!$A:$J,8,FALSE),0)</f>
        <v>109452351</v>
      </c>
      <c r="F947" s="18">
        <f>IFERROR(VLOOKUP(A947,[1]Monitoramento_Base_somente_Said!$A:$J,9,FALSE),0)</f>
        <v>265420</v>
      </c>
      <c r="G947" s="18">
        <f>IFERROR(VLOOKUP(A947,[1]Monitoramento_Base_somente_Said!$A:$J,10,FALSE),0)</f>
        <v>104303275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1689864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28621</v>
      </c>
      <c r="C949" s="18">
        <f>IFERROR(VLOOKUP(A949,[1]Monitoramento_Base_somente_Said!$A:$J,6,FALSE),0)</f>
        <v>24345049</v>
      </c>
      <c r="D949" s="18">
        <f>IFERROR(VLOOKUP(A949,[1]Monitoramento_Base_somente_Said!$A:$J,7,FALSE),0)</f>
        <v>8452</v>
      </c>
      <c r="E949" s="18">
        <f>IFERROR(VLOOKUP(A949,[1]Monitoramento_Base_somente_Said!$A:$J,8,FALSE),0)</f>
        <v>25458719</v>
      </c>
      <c r="F949" s="18">
        <f>IFERROR(VLOOKUP(A949,[1]Monitoramento_Base_somente_Said!$A:$J,9,FALSE),0)</f>
        <v>8634</v>
      </c>
      <c r="G949" s="18">
        <f>IFERROR(VLOOKUP(A949,[1]Monitoramento_Base_somente_Said!$A:$J,10,FALSE),0)</f>
        <v>20247324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209692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224670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179736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475</v>
      </c>
      <c r="C953" s="18">
        <f>IFERROR(VLOOKUP(A953,[1]Monitoramento_Base_somente_Said!$A:$J,6,FALSE),0)</f>
        <v>4933825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5030750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3707820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Sim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157888</v>
      </c>
      <c r="C954" s="18">
        <f>IFERROR(VLOOKUP(A954,[1]Monitoramento_Base_somente_Said!$A:$J,6,FALSE),0)</f>
        <v>36212426</v>
      </c>
      <c r="D954" s="18">
        <f>IFERROR(VLOOKUP(A954,[1]Monitoramento_Base_somente_Said!$A:$J,7,FALSE),0)</f>
        <v>106014</v>
      </c>
      <c r="E954" s="18">
        <f>IFERROR(VLOOKUP(A954,[1]Monitoramento_Base_somente_Said!$A:$J,8,FALSE),0)</f>
        <v>38156296</v>
      </c>
      <c r="F954" s="18">
        <f>IFERROR(VLOOKUP(A954,[1]Monitoramento_Base_somente_Said!$A:$J,9,FALSE),0)</f>
        <v>155448</v>
      </c>
      <c r="G954" s="18">
        <f>IFERROR(VLOOKUP(A954,[1]Monitoramento_Base_somente_Said!$A:$J,10,FALSE),0)</f>
        <v>29421990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1719</v>
      </c>
      <c r="C955" s="18">
        <f>IFERROR(VLOOKUP(A955,[1]Monitoramento_Base_somente_Said!$A:$J,6,FALSE),0)</f>
        <v>9296203</v>
      </c>
      <c r="D955" s="18">
        <f>IFERROR(VLOOKUP(A955,[1]Monitoramento_Base_somente_Said!$A:$J,7,FALSE),0)</f>
        <v>1268</v>
      </c>
      <c r="E955" s="18">
        <f>IFERROR(VLOOKUP(A955,[1]Monitoramento_Base_somente_Said!$A:$J,8,FALSE),0)</f>
        <v>8406352</v>
      </c>
      <c r="F955" s="18">
        <f>IFERROR(VLOOKUP(A955,[1]Monitoramento_Base_somente_Said!$A:$J,9,FALSE),0)</f>
        <v>4478</v>
      </c>
      <c r="G955" s="18">
        <f>IFERROR(VLOOKUP(A955,[1]Monitoramento_Base_somente_Said!$A:$J,10,FALSE),0)</f>
        <v>5431362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12518</v>
      </c>
      <c r="C956" s="18">
        <f>IFERROR(VLOOKUP(A956,[1]Monitoramento_Base_somente_Said!$A:$J,6,FALSE),0)</f>
        <v>3845537</v>
      </c>
      <c r="D956" s="18">
        <f>IFERROR(VLOOKUP(A956,[1]Monitoramento_Base_somente_Said!$A:$J,7,FALSE),0)</f>
        <v>5684</v>
      </c>
      <c r="E956" s="18">
        <f>IFERROR(VLOOKUP(A956,[1]Monitoramento_Base_somente_Said!$A:$J,8,FALSE),0)</f>
        <v>3915171</v>
      </c>
      <c r="F956" s="18">
        <f>IFERROR(VLOOKUP(A956,[1]Monitoramento_Base_somente_Said!$A:$J,9,FALSE),0)</f>
        <v>2736</v>
      </c>
      <c r="G956" s="18">
        <f>IFERROR(VLOOKUP(A956,[1]Monitoramento_Base_somente_Said!$A:$J,10,FALSE),0)</f>
        <v>2880610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264731</v>
      </c>
      <c r="C957" s="18">
        <f>IFERROR(VLOOKUP(A957,[1]Monitoramento_Base_somente_Said!$A:$J,6,FALSE),0)</f>
        <v>64068238</v>
      </c>
      <c r="D957" s="18">
        <f>IFERROR(VLOOKUP(A957,[1]Monitoramento_Base_somente_Said!$A:$J,7,FALSE),0)</f>
        <v>245146</v>
      </c>
      <c r="E957" s="18">
        <f>IFERROR(VLOOKUP(A957,[1]Monitoramento_Base_somente_Said!$A:$J,8,FALSE),0)</f>
        <v>64738526</v>
      </c>
      <c r="F957" s="18">
        <f>IFERROR(VLOOKUP(A957,[1]Monitoramento_Base_somente_Said!$A:$J,9,FALSE),0)</f>
        <v>401684</v>
      </c>
      <c r="G957" s="18">
        <f>IFERROR(VLOOKUP(A957,[1]Monitoramento_Base_somente_Said!$A:$J,10,FALSE),0)</f>
        <v>57504342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210187</v>
      </c>
      <c r="C958" s="18">
        <f>IFERROR(VLOOKUP(A958,[1]Monitoramento_Base_somente_Said!$A:$J,6,FALSE),0)</f>
        <v>35572708</v>
      </c>
      <c r="D958" s="18">
        <f>IFERROR(VLOOKUP(A958,[1]Monitoramento_Base_somente_Said!$A:$J,7,FALSE),0)</f>
        <v>45978</v>
      </c>
      <c r="E958" s="18">
        <f>IFERROR(VLOOKUP(A958,[1]Monitoramento_Base_somente_Said!$A:$J,8,FALSE),0)</f>
        <v>38118056</v>
      </c>
      <c r="F958" s="18">
        <f>IFERROR(VLOOKUP(A958,[1]Monitoramento_Base_somente_Said!$A:$J,9,FALSE),0)</f>
        <v>453921</v>
      </c>
      <c r="G958" s="18">
        <f>IFERROR(VLOOKUP(A958,[1]Monitoramento_Base_somente_Said!$A:$J,10,FALSE),0)</f>
        <v>22448883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4365</v>
      </c>
      <c r="C959" s="18">
        <f>IFERROR(VLOOKUP(A959,[1]Monitoramento_Base_somente_Said!$A:$J,6,FALSE),0)</f>
        <v>3215206</v>
      </c>
      <c r="D959" s="18">
        <f>IFERROR(VLOOKUP(A959,[1]Monitoramento_Base_somente_Said!$A:$J,7,FALSE),0)</f>
        <v>1476</v>
      </c>
      <c r="E959" s="18">
        <f>IFERROR(VLOOKUP(A959,[1]Monitoramento_Base_somente_Said!$A:$J,8,FALSE),0)</f>
        <v>3589928</v>
      </c>
      <c r="F959" s="18">
        <f>IFERROR(VLOOKUP(A959,[1]Monitoramento_Base_somente_Said!$A:$J,9,FALSE),0)</f>
        <v>1602</v>
      </c>
      <c r="G959" s="18">
        <f>IFERROR(VLOOKUP(A959,[1]Monitoramento_Base_somente_Said!$A:$J,10,FALSE),0)</f>
        <v>2753969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360</v>
      </c>
      <c r="C960" s="18">
        <f>IFERROR(VLOOKUP(A960,[1]Monitoramento_Base_somente_Said!$A:$J,6,FALSE),0)</f>
        <v>8431699</v>
      </c>
      <c r="D960" s="18">
        <f>IFERROR(VLOOKUP(A960,[1]Monitoramento_Base_somente_Said!$A:$J,7,FALSE),0)</f>
        <v>17977</v>
      </c>
      <c r="E960" s="18">
        <f>IFERROR(VLOOKUP(A960,[1]Monitoramento_Base_somente_Said!$A:$J,8,FALSE),0)</f>
        <v>8791235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6789726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451</v>
      </c>
      <c r="C961" s="18">
        <f>IFERROR(VLOOKUP(A961,[1]Monitoramento_Base_somente_Said!$A:$J,6,FALSE),0)</f>
        <v>20413590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21794309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18078352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2589</v>
      </c>
      <c r="C962" s="18">
        <f>IFERROR(VLOOKUP(A962,[1]Monitoramento_Base_somente_Said!$A:$J,6,FALSE),0)</f>
        <v>15567314</v>
      </c>
      <c r="D962" s="18">
        <f>IFERROR(VLOOKUP(A962,[1]Monitoramento_Base_somente_Said!$A:$J,7,FALSE),0)</f>
        <v>1025</v>
      </c>
      <c r="E962" s="18">
        <f>IFERROR(VLOOKUP(A962,[1]Monitoramento_Base_somente_Said!$A:$J,8,FALSE),0)</f>
        <v>16489148</v>
      </c>
      <c r="F962" s="18">
        <f>IFERROR(VLOOKUP(A962,[1]Monitoramento_Base_somente_Said!$A:$J,9,FALSE),0)</f>
        <v>10</v>
      </c>
      <c r="G962" s="18">
        <f>IFERROR(VLOOKUP(A962,[1]Monitoramento_Base_somente_Said!$A:$J,10,FALSE),0)</f>
        <v>13094733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10838</v>
      </c>
      <c r="C965" s="18">
        <f>IFERROR(VLOOKUP(A965,[1]Monitoramento_Base_somente_Said!$A:$J,6,FALSE),0)</f>
        <v>9723783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11068467</v>
      </c>
      <c r="F965" s="18">
        <f>IFERROR(VLOOKUP(A965,[1]Monitoramento_Base_somente_Said!$A:$J,9,FALSE),0)</f>
        <v>300</v>
      </c>
      <c r="G965" s="18">
        <f>IFERROR(VLOOKUP(A965,[1]Monitoramento_Base_somente_Said!$A:$J,10,FALSE),0)</f>
        <v>8794979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Sim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3374000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3615000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2892000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3588480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2888062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2921514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2162386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595417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568092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504224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2752</v>
      </c>
      <c r="C971" s="18">
        <f>IFERROR(VLOOKUP(A971,[1]Monitoramento_Base_somente_Said!$A:$J,6,FALSE),0)</f>
        <v>4046628</v>
      </c>
      <c r="D971" s="18">
        <f>IFERROR(VLOOKUP(A971,[1]Monitoramento_Base_somente_Said!$A:$J,7,FALSE),0)</f>
        <v>2299</v>
      </c>
      <c r="E971" s="18">
        <f>IFERROR(VLOOKUP(A971,[1]Monitoramento_Base_somente_Said!$A:$J,8,FALSE),0)</f>
        <v>4024414</v>
      </c>
      <c r="F971" s="18">
        <f>IFERROR(VLOOKUP(A971,[1]Monitoramento_Base_somente_Said!$A:$J,9,FALSE),0)</f>
        <v>2717</v>
      </c>
      <c r="G971" s="18">
        <f>IFERROR(VLOOKUP(A971,[1]Monitoramento_Base_somente_Said!$A:$J,10,FALSE),0)</f>
        <v>3426502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41237976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4611</v>
      </c>
      <c r="C973" s="18">
        <f>IFERROR(VLOOKUP(A973,[1]Monitoramento_Base_somente_Said!$A:$J,6,FALSE),0)</f>
        <v>837131</v>
      </c>
      <c r="D973" s="18">
        <f>IFERROR(VLOOKUP(A973,[1]Monitoramento_Base_somente_Said!$A:$J,7,FALSE),0)</f>
        <v>1645</v>
      </c>
      <c r="E973" s="18">
        <f>IFERROR(VLOOKUP(A973,[1]Monitoramento_Base_somente_Said!$A:$J,8,FALSE),0)</f>
        <v>814106</v>
      </c>
      <c r="F973" s="18">
        <f>IFERROR(VLOOKUP(A973,[1]Monitoramento_Base_somente_Said!$A:$J,9,FALSE),0)</f>
        <v>2004</v>
      </c>
      <c r="G973" s="18">
        <f>IFERROR(VLOOKUP(A973,[1]Monitoramento_Base_somente_Said!$A:$J,10,FALSE),0)</f>
        <v>597028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10046</v>
      </c>
      <c r="C974" s="18">
        <f>IFERROR(VLOOKUP(A974,[1]Monitoramento_Base_somente_Said!$A:$J,6,FALSE),0)</f>
        <v>3712086</v>
      </c>
      <c r="D974" s="18">
        <f>IFERROR(VLOOKUP(A974,[1]Monitoramento_Base_somente_Said!$A:$J,7,FALSE),0)</f>
        <v>7144</v>
      </c>
      <c r="E974" s="18">
        <f>IFERROR(VLOOKUP(A974,[1]Monitoramento_Base_somente_Said!$A:$J,8,FALSE),0)</f>
        <v>4285686</v>
      </c>
      <c r="F974" s="18">
        <f>IFERROR(VLOOKUP(A974,[1]Monitoramento_Base_somente_Said!$A:$J,9,FALSE),0)</f>
        <v>7022</v>
      </c>
      <c r="G974" s="18">
        <f>IFERROR(VLOOKUP(A974,[1]Monitoramento_Base_somente_Said!$A:$J,10,FALSE),0)</f>
        <v>3612986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7763</v>
      </c>
      <c r="C975" s="18">
        <f>IFERROR(VLOOKUP(A975,[1]Monitoramento_Base_somente_Said!$A:$J,6,FALSE),0)</f>
        <v>25331562</v>
      </c>
      <c r="D975" s="18">
        <f>IFERROR(VLOOKUP(A975,[1]Monitoramento_Base_somente_Said!$A:$J,7,FALSE),0)</f>
        <v>12049</v>
      </c>
      <c r="E975" s="18">
        <f>IFERROR(VLOOKUP(A975,[1]Monitoramento_Base_somente_Said!$A:$J,8,FALSE),0)</f>
        <v>25189711</v>
      </c>
      <c r="F975" s="18">
        <f>IFERROR(VLOOKUP(A975,[1]Monitoramento_Base_somente_Said!$A:$J,9,FALSE),0)</f>
        <v>34158</v>
      </c>
      <c r="G975" s="18">
        <f>IFERROR(VLOOKUP(A975,[1]Monitoramento_Base_somente_Said!$A:$J,10,FALSE),0)</f>
        <v>17851051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1945608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2084580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1667664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10882</v>
      </c>
      <c r="C977" s="18">
        <f>IFERROR(VLOOKUP(A977,[1]Monitoramento_Base_somente_Said!$A:$J,6,FALSE),0)</f>
        <v>25403688</v>
      </c>
      <c r="D977" s="18">
        <f>IFERROR(VLOOKUP(A977,[1]Monitoramento_Base_somente_Said!$A:$J,7,FALSE),0)</f>
        <v>16021</v>
      </c>
      <c r="E977" s="18">
        <f>IFERROR(VLOOKUP(A977,[1]Monitoramento_Base_somente_Said!$A:$J,8,FALSE),0)</f>
        <v>29047397</v>
      </c>
      <c r="F977" s="18">
        <f>IFERROR(VLOOKUP(A977,[1]Monitoramento_Base_somente_Said!$A:$J,9,FALSE),0)</f>
        <v>8666</v>
      </c>
      <c r="G977" s="18">
        <f>IFERROR(VLOOKUP(A977,[1]Monitoramento_Base_somente_Said!$A:$J,10,FALSE),0)</f>
        <v>21415920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1727136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31190</v>
      </c>
      <c r="C979" s="18">
        <f>IFERROR(VLOOKUP(A979,[1]Monitoramento_Base_somente_Said!$A:$J,6,FALSE),0)</f>
        <v>3553348</v>
      </c>
      <c r="D979" s="18">
        <f>IFERROR(VLOOKUP(A979,[1]Monitoramento_Base_somente_Said!$A:$J,7,FALSE),0)</f>
        <v>2451</v>
      </c>
      <c r="E979" s="18">
        <f>IFERROR(VLOOKUP(A979,[1]Monitoramento_Base_somente_Said!$A:$J,8,FALSE),0)</f>
        <v>3373740</v>
      </c>
      <c r="F979" s="18">
        <f>IFERROR(VLOOKUP(A979,[1]Monitoramento_Base_somente_Said!$A:$J,9,FALSE),0)</f>
        <v>6837</v>
      </c>
      <c r="G979" s="18">
        <f>IFERROR(VLOOKUP(A979,[1]Monitoramento_Base_somente_Said!$A:$J,10,FALSE),0)</f>
        <v>2908515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18303121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19012963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16981729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1946045</v>
      </c>
      <c r="C981" s="18">
        <f>IFERROR(VLOOKUP(A981,[1]Monitoramento_Base_somente_Said!$A:$J,6,FALSE),0)</f>
        <v>131295025</v>
      </c>
      <c r="D981" s="18">
        <f>IFERROR(VLOOKUP(A981,[1]Monitoramento_Base_somente_Said!$A:$J,7,FALSE),0)</f>
        <v>969757</v>
      </c>
      <c r="E981" s="18">
        <f>IFERROR(VLOOKUP(A981,[1]Monitoramento_Base_somente_Said!$A:$J,8,FALSE),0)</f>
        <v>122845841</v>
      </c>
      <c r="F981" s="18">
        <f>IFERROR(VLOOKUP(A981,[1]Monitoramento_Base_somente_Said!$A:$J,9,FALSE),0)</f>
        <v>673745</v>
      </c>
      <c r="G981" s="18">
        <f>IFERROR(VLOOKUP(A981,[1]Monitoramento_Base_somente_Said!$A:$J,10,FALSE),0)</f>
        <v>88860303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170977520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183190200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146552160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98933</v>
      </c>
      <c r="C983" s="18">
        <f>IFERROR(VLOOKUP(A983,[1]Monitoramento_Base_somente_Said!$A:$J,6,FALSE),0)</f>
        <v>35406717</v>
      </c>
      <c r="D983" s="18">
        <f>IFERROR(VLOOKUP(A983,[1]Monitoramento_Base_somente_Said!$A:$J,7,FALSE),0)</f>
        <v>50627</v>
      </c>
      <c r="E983" s="18">
        <f>IFERROR(VLOOKUP(A983,[1]Monitoramento_Base_somente_Said!$A:$J,8,FALSE),0)</f>
        <v>36156328</v>
      </c>
      <c r="F983" s="18">
        <f>IFERROR(VLOOKUP(A983,[1]Monitoramento_Base_somente_Said!$A:$J,9,FALSE),0)</f>
        <v>70374</v>
      </c>
      <c r="G983" s="18">
        <f>IFERROR(VLOOKUP(A983,[1]Monitoramento_Base_somente_Said!$A:$J,10,FALSE),0)</f>
        <v>27722318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2756</v>
      </c>
      <c r="C984" s="18">
        <f>IFERROR(VLOOKUP(A984,[1]Monitoramento_Base_somente_Said!$A:$J,6,FALSE),0)</f>
        <v>1305766</v>
      </c>
      <c r="D984" s="18">
        <f>IFERROR(VLOOKUP(A984,[1]Monitoramento_Base_somente_Said!$A:$J,7,FALSE),0)</f>
        <v>5482</v>
      </c>
      <c r="E984" s="18">
        <f>IFERROR(VLOOKUP(A984,[1]Monitoramento_Base_somente_Said!$A:$J,8,FALSE),0)</f>
        <v>1589376</v>
      </c>
      <c r="F984" s="18">
        <f>IFERROR(VLOOKUP(A984,[1]Monitoramento_Base_somente_Said!$A:$J,9,FALSE),0)</f>
        <v>4564</v>
      </c>
      <c r="G984" s="18">
        <f>IFERROR(VLOOKUP(A984,[1]Monitoramento_Base_somente_Said!$A:$J,10,FALSE),0)</f>
        <v>2128073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299</v>
      </c>
      <c r="C985" s="18">
        <f>IFERROR(VLOOKUP(A985,[1]Monitoramento_Base_somente_Said!$A:$J,6,FALSE),0)</f>
        <v>5466742</v>
      </c>
      <c r="D985" s="18">
        <f>IFERROR(VLOOKUP(A985,[1]Monitoramento_Base_somente_Said!$A:$J,7,FALSE),0)</f>
        <v>561</v>
      </c>
      <c r="E985" s="18">
        <f>IFERROR(VLOOKUP(A985,[1]Monitoramento_Base_somente_Said!$A:$J,8,FALSE),0)</f>
        <v>5998795</v>
      </c>
      <c r="F985" s="18">
        <f>IFERROR(VLOOKUP(A985,[1]Monitoramento_Base_somente_Said!$A:$J,9,FALSE),0)</f>
        <v>6493</v>
      </c>
      <c r="G985" s="18">
        <f>IFERROR(VLOOKUP(A985,[1]Monitoramento_Base_somente_Said!$A:$J,10,FALSE),0)</f>
        <v>4748249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12912215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13785524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10990236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836</v>
      </c>
      <c r="C987" s="18">
        <f>IFERROR(VLOOKUP(A987,[1]Monitoramento_Base_somente_Said!$A:$J,6,FALSE),0)</f>
        <v>504644</v>
      </c>
      <c r="D987" s="18">
        <f>IFERROR(VLOOKUP(A987,[1]Monitoramento_Base_somente_Said!$A:$J,7,FALSE),0)</f>
        <v>3149</v>
      </c>
      <c r="E987" s="18">
        <f>IFERROR(VLOOKUP(A987,[1]Monitoramento_Base_somente_Said!$A:$J,8,FALSE),0)</f>
        <v>562227</v>
      </c>
      <c r="F987" s="18">
        <f>IFERROR(VLOOKUP(A987,[1]Monitoramento_Base_somente_Said!$A:$J,9,FALSE),0)</f>
        <v>4325</v>
      </c>
      <c r="G987" s="18">
        <f>IFERROR(VLOOKUP(A987,[1]Monitoramento_Base_somente_Said!$A:$J,10,FALSE),0)</f>
        <v>393016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1000100</v>
      </c>
      <c r="C988" s="18">
        <f>IFERROR(VLOOKUP(A988,[1]Monitoramento_Base_somente_Said!$A:$J,6,FALSE),0)</f>
        <v>95266851</v>
      </c>
      <c r="D988" s="18">
        <f>IFERROR(VLOOKUP(A988,[1]Monitoramento_Base_somente_Said!$A:$J,7,FALSE),0)</f>
        <v>580544</v>
      </c>
      <c r="E988" s="18">
        <f>IFERROR(VLOOKUP(A988,[1]Monitoramento_Base_somente_Said!$A:$J,8,FALSE),0)</f>
        <v>86041014</v>
      </c>
      <c r="F988" s="18">
        <f>IFERROR(VLOOKUP(A988,[1]Monitoramento_Base_somente_Said!$A:$J,9,FALSE),0)</f>
        <v>396378</v>
      </c>
      <c r="G988" s="18">
        <f>IFERROR(VLOOKUP(A988,[1]Monitoramento_Base_somente_Said!$A:$J,10,FALSE),0)</f>
        <v>56763962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5544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32909</v>
      </c>
      <c r="C990" s="18">
        <f>IFERROR(VLOOKUP(A990,[1]Monitoramento_Base_somente_Said!$A:$J,6,FALSE),0)</f>
        <v>11914675</v>
      </c>
      <c r="D990" s="18">
        <f>IFERROR(VLOOKUP(A990,[1]Monitoramento_Base_somente_Said!$A:$J,7,FALSE),0)</f>
        <v>80022</v>
      </c>
      <c r="E990" s="18">
        <f>IFERROR(VLOOKUP(A990,[1]Monitoramento_Base_somente_Said!$A:$J,8,FALSE),0)</f>
        <v>11252832</v>
      </c>
      <c r="F990" s="18">
        <f>IFERROR(VLOOKUP(A990,[1]Monitoramento_Base_somente_Said!$A:$J,9,FALSE),0)</f>
        <v>166636</v>
      </c>
      <c r="G990" s="18">
        <f>IFERROR(VLOOKUP(A990,[1]Monitoramento_Base_somente_Said!$A:$J,10,FALSE),0)</f>
        <v>9578374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9885</v>
      </c>
      <c r="C991" s="18">
        <f>IFERROR(VLOOKUP(A991,[1]Monitoramento_Base_somente_Said!$A:$J,6,FALSE),0)</f>
        <v>17264093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18604514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14417617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Sim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61125</v>
      </c>
      <c r="C994" s="18">
        <f>IFERROR(VLOOKUP(A994,[1]Monitoramento_Base_somente_Said!$A:$J,6,FALSE),0)</f>
        <v>16026285</v>
      </c>
      <c r="D994" s="18">
        <f>IFERROR(VLOOKUP(A994,[1]Monitoramento_Base_somente_Said!$A:$J,7,FALSE),0)</f>
        <v>57505</v>
      </c>
      <c r="E994" s="18">
        <f>IFERROR(VLOOKUP(A994,[1]Monitoramento_Base_somente_Said!$A:$J,8,FALSE),0)</f>
        <v>17845426</v>
      </c>
      <c r="F994" s="18">
        <f>IFERROR(VLOOKUP(A994,[1]Monitoramento_Base_somente_Said!$A:$J,9,FALSE),0)</f>
        <v>69619</v>
      </c>
      <c r="G994" s="18">
        <f>IFERROR(VLOOKUP(A994,[1]Monitoramento_Base_somente_Said!$A:$J,10,FALSE),0)</f>
        <v>14973964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1300</v>
      </c>
      <c r="C996" s="18">
        <f>IFERROR(VLOOKUP(A996,[1]Monitoramento_Base_somente_Said!$A:$J,6,FALSE),0)</f>
        <v>3043583</v>
      </c>
      <c r="D996" s="18">
        <f>IFERROR(VLOOKUP(A996,[1]Monitoramento_Base_somente_Said!$A:$J,7,FALSE),0)</f>
        <v>1380</v>
      </c>
      <c r="E996" s="18">
        <f>IFERROR(VLOOKUP(A996,[1]Monitoramento_Base_somente_Said!$A:$J,8,FALSE),0)</f>
        <v>3042163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1762131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Sim</v>
      </c>
      <c r="U996" s="18" t="str">
        <f t="shared" si="92"/>
        <v>Sim</v>
      </c>
      <c r="V996" s="18" t="str">
        <f t="shared" si="93"/>
        <v>Sim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1666848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1566096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3270024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6496104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476020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408000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1730952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2001288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50557036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53772030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42705588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8662440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1319616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891408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10608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1395128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1494780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1195824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3533976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16363</v>
      </c>
      <c r="C1039" s="18">
        <f>IFERROR(VLOOKUP(A1039,[1]Monitoramento_Base_somente_Said!$A:$J,6,FALSE),0)</f>
        <v>2015426</v>
      </c>
      <c r="D1039" s="18">
        <f>IFERROR(VLOOKUP(A1039,[1]Monitoramento_Base_somente_Said!$A:$J,7,FALSE),0)</f>
        <v>3354</v>
      </c>
      <c r="E1039" s="18">
        <f>IFERROR(VLOOKUP(A1039,[1]Monitoramento_Base_somente_Said!$A:$J,8,FALSE),0)</f>
        <v>1840182</v>
      </c>
      <c r="F1039" s="18">
        <f>IFERROR(VLOOKUP(A1039,[1]Monitoramento_Base_somente_Said!$A:$J,9,FALSE),0)</f>
        <v>3982</v>
      </c>
      <c r="G1039" s="18">
        <f>IFERROR(VLOOKUP(A1039,[1]Monitoramento_Base_somente_Said!$A:$J,10,FALSE),0)</f>
        <v>1376355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169968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6328</v>
      </c>
      <c r="C1043" s="18">
        <f>IFERROR(VLOOKUP(A1043,[1]Monitoramento_Base_somente_Said!$A:$J,6,FALSE),0)</f>
        <v>8068296</v>
      </c>
      <c r="D1043" s="18">
        <f>IFERROR(VLOOKUP(A1043,[1]Monitoramento_Base_somente_Said!$A:$J,7,FALSE),0)</f>
        <v>22875</v>
      </c>
      <c r="E1043" s="18">
        <f>IFERROR(VLOOKUP(A1043,[1]Monitoramento_Base_somente_Said!$A:$J,8,FALSE),0)</f>
        <v>9193840</v>
      </c>
      <c r="F1043" s="18">
        <f>IFERROR(VLOOKUP(A1043,[1]Monitoramento_Base_somente_Said!$A:$J,9,FALSE),0)</f>
        <v>3727</v>
      </c>
      <c r="G1043" s="18">
        <f>IFERROR(VLOOKUP(A1043,[1]Monitoramento_Base_somente_Said!$A:$J,10,FALSE),0)</f>
        <v>6550493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51627408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55315080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44252064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1103928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3260640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3343896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4804944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73661</v>
      </c>
      <c r="C1059" s="18">
        <f>IFERROR(VLOOKUP(A1059,[1]Monitoramento_Base_somente_Said!$A:$J,6,FALSE),0)</f>
        <v>3206487</v>
      </c>
      <c r="D1059" s="18">
        <f>IFERROR(VLOOKUP(A1059,[1]Monitoramento_Base_somente_Said!$A:$J,7,FALSE),0)</f>
        <v>55630</v>
      </c>
      <c r="E1059" s="18">
        <f>IFERROR(VLOOKUP(A1059,[1]Monitoramento_Base_somente_Said!$A:$J,8,FALSE),0)</f>
        <v>3498369</v>
      </c>
      <c r="F1059" s="18">
        <f>IFERROR(VLOOKUP(A1059,[1]Monitoramento_Base_somente_Said!$A:$J,9,FALSE),0)</f>
        <v>45676</v>
      </c>
      <c r="G1059" s="18">
        <f>IFERROR(VLOOKUP(A1059,[1]Monitoramento_Base_somente_Said!$A:$J,10,FALSE),0)</f>
        <v>2374642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1230864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15605400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1011264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9136464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3909</v>
      </c>
      <c r="C1067" s="18">
        <f>IFERROR(VLOOKUP(A1067,[1]Monitoramento_Base_somente_Said!$A:$J,6,FALSE),0)</f>
        <v>1436094</v>
      </c>
      <c r="D1067" s="18">
        <f>IFERROR(VLOOKUP(A1067,[1]Monitoramento_Base_somente_Said!$A:$J,7,FALSE),0)</f>
        <v>3254</v>
      </c>
      <c r="E1067" s="18">
        <f>IFERROR(VLOOKUP(A1067,[1]Monitoramento_Base_somente_Said!$A:$J,8,FALSE),0)</f>
        <v>1974074</v>
      </c>
      <c r="F1067" s="18">
        <f>IFERROR(VLOOKUP(A1067,[1]Monitoramento_Base_somente_Said!$A:$J,9,FALSE),0)</f>
        <v>5690</v>
      </c>
      <c r="G1067" s="18">
        <f>IFERROR(VLOOKUP(A1067,[1]Monitoramento_Base_somente_Said!$A:$J,10,FALSE),0)</f>
        <v>1493734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2141064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10209262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8750664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36000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627648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1237200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75552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18881424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9518</v>
      </c>
      <c r="C1094" s="18">
        <f>IFERROR(VLOOKUP(A1094,[1]Monitoramento_Base_somente_Said!$A:$J,6,FALSE),0)</f>
        <v>2007568</v>
      </c>
      <c r="D1094" s="18">
        <f>IFERROR(VLOOKUP(A1094,[1]Monitoramento_Base_somente_Said!$A:$J,7,FALSE),0)</f>
        <v>9045</v>
      </c>
      <c r="E1094" s="18">
        <f>IFERROR(VLOOKUP(A1094,[1]Monitoramento_Base_somente_Said!$A:$J,8,FALSE),0)</f>
        <v>2250375</v>
      </c>
      <c r="F1094" s="18">
        <f>IFERROR(VLOOKUP(A1094,[1]Monitoramento_Base_somente_Said!$A:$J,9,FALSE),0)</f>
        <v>8355</v>
      </c>
      <c r="G1094" s="18">
        <f>IFERROR(VLOOKUP(A1094,[1]Monitoramento_Base_somente_Said!$A:$J,10,FALSE),0)</f>
        <v>1594335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Sim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117840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1491408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169200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762888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798</v>
      </c>
      <c r="C1114" s="18">
        <f>IFERROR(VLOOKUP(A1114,[1]Monitoramento_Base_somente_Said!$A:$J,6,FALSE),0)</f>
        <v>1832923</v>
      </c>
      <c r="D1114" s="18">
        <f>IFERROR(VLOOKUP(A1114,[1]Monitoramento_Base_somente_Said!$A:$J,7,FALSE),0)</f>
        <v>466</v>
      </c>
      <c r="E1114" s="18">
        <f>IFERROR(VLOOKUP(A1114,[1]Monitoramento_Base_somente_Said!$A:$J,8,FALSE),0)</f>
        <v>1961531</v>
      </c>
      <c r="F1114" s="18">
        <f>IFERROR(VLOOKUP(A1114,[1]Monitoramento_Base_somente_Said!$A:$J,9,FALSE),0)</f>
        <v>1176</v>
      </c>
      <c r="G1114" s="18">
        <f>IFERROR(VLOOKUP(A1114,[1]Monitoramento_Base_somente_Said!$A:$J,10,FALSE),0)</f>
        <v>1765926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5724288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3047</v>
      </c>
      <c r="C1117" s="18">
        <f>IFERROR(VLOOKUP(A1117,[1]Monitoramento_Base_somente_Said!$A:$J,6,FALSE),0)</f>
        <v>6020342</v>
      </c>
      <c r="D1117" s="18">
        <f>IFERROR(VLOOKUP(A1117,[1]Monitoramento_Base_somente_Said!$A:$J,7,FALSE),0)</f>
        <v>4241</v>
      </c>
      <c r="E1117" s="18">
        <f>IFERROR(VLOOKUP(A1117,[1]Monitoramento_Base_somente_Said!$A:$J,8,FALSE),0)</f>
        <v>6474202</v>
      </c>
      <c r="F1117" s="18">
        <f>IFERROR(VLOOKUP(A1117,[1]Monitoramento_Base_somente_Said!$A:$J,9,FALSE),0)</f>
        <v>4082</v>
      </c>
      <c r="G1117" s="18">
        <f>IFERROR(VLOOKUP(A1117,[1]Monitoramento_Base_somente_Said!$A:$J,10,FALSE),0)</f>
        <v>5259315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464256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3045744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207360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5114900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5480250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4384200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4823688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1147200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8821968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768723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762568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593638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3657960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2816808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518784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548904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12648216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893640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421752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2421024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661488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15912288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17048880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13751295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168984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9929651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10054122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7514694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0</v>
      </c>
      <c r="C1175" s="18">
        <f>IFERROR(VLOOKUP(A1175,[1]Monitoramento_Base_somente_Said!$A:$J,6,FALSE),0)</f>
        <v>23404500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24804392</v>
      </c>
      <c r="F1175" s="18">
        <f>IFERROR(VLOOKUP(A1175,[1]Monitoramento_Base_somente_Said!$A:$J,9,FALSE),0)</f>
        <v>10842</v>
      </c>
      <c r="G1175" s="18">
        <f>IFERROR(VLOOKUP(A1175,[1]Monitoramento_Base_somente_Said!$A:$J,10,FALSE),0)</f>
        <v>19746290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Não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3318474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3932295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3515607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1785192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1146552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582792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116960</v>
      </c>
      <c r="C1198" s="18">
        <f>IFERROR(VLOOKUP(A1198,[1]Monitoramento_Base_somente_Said!$A:$J,6,FALSE),0)</f>
        <v>8259908</v>
      </c>
      <c r="D1198" s="18">
        <f>IFERROR(VLOOKUP(A1198,[1]Monitoramento_Base_somente_Said!$A:$J,7,FALSE),0)</f>
        <v>8329</v>
      </c>
      <c r="E1198" s="18">
        <f>IFERROR(VLOOKUP(A1198,[1]Monitoramento_Base_somente_Said!$A:$J,8,FALSE),0)</f>
        <v>7449388</v>
      </c>
      <c r="F1198" s="18">
        <f>IFERROR(VLOOKUP(A1198,[1]Monitoramento_Base_somente_Said!$A:$J,9,FALSE),0)</f>
        <v>4824</v>
      </c>
      <c r="G1198" s="18">
        <f>IFERROR(VLOOKUP(A1198,[1]Monitoramento_Base_somente_Said!$A:$J,10,FALSE),0)</f>
        <v>5711618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2748504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59280</v>
      </c>
      <c r="I1202" s="18">
        <f>IFERROR(VLOOKUP(A1202,[2]Sheet1!$A:$I,5,FALSE),0)</f>
        <v>400049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Sim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3905</v>
      </c>
      <c r="I1203" s="18">
        <f>IFERROR(VLOOKUP(A1203,[2]Sheet1!$A:$I,5,FALSE),0)</f>
        <v>717964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Sim</v>
      </c>
      <c r="U1203" s="18" t="str">
        <f t="shared" si="110"/>
        <v>Sim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1619517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Sim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30444</v>
      </c>
      <c r="I1205" s="18">
        <f>IFERROR(VLOOKUP(A1205,[2]Sheet1!$A:$I,5,FALSE),0)</f>
        <v>955920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Sim</v>
      </c>
      <c r="U1205" s="18" t="str">
        <f t="shared" si="110"/>
        <v>Sim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200703</v>
      </c>
      <c r="I1206" s="18">
        <f>IFERROR(VLOOKUP(A1206,[2]Sheet1!$A:$I,5,FALSE),0)</f>
        <v>2066239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Sim</v>
      </c>
      <c r="U1206" s="18" t="str">
        <f t="shared" si="110"/>
        <v>Sim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109467</v>
      </c>
      <c r="I1207" s="18">
        <f>IFERROR(VLOOKUP(A1207,[2]Sheet1!$A:$I,5,FALSE),0)</f>
        <v>3323030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Sim</v>
      </c>
      <c r="U1207" s="18" t="str">
        <f t="shared" si="110"/>
        <v>Sim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653285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Sim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59002</v>
      </c>
      <c r="I1209" s="18">
        <f>IFERROR(VLOOKUP(A1209,[2]Sheet1!$A:$I,5,FALSE),0)</f>
        <v>472282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Sim</v>
      </c>
      <c r="U1209" s="18" t="str">
        <f t="shared" si="110"/>
        <v>Sim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180509</v>
      </c>
      <c r="I1210" s="18">
        <f>IFERROR(VLOOKUP(A1210,[2]Sheet1!$A:$I,5,FALSE),0)</f>
        <v>1414677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Sim</v>
      </c>
      <c r="U1210" s="18" t="str">
        <f t="shared" si="110"/>
        <v>Sim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2333744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Sim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8645</v>
      </c>
      <c r="I1212" s="18">
        <f>IFERROR(VLOOKUP(A1212,[2]Sheet1!$A:$I,5,FALSE),0)</f>
        <v>4310834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Sim</v>
      </c>
      <c r="U1212" s="18" t="str">
        <f t="shared" si="110"/>
        <v>Sim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3966</v>
      </c>
      <c r="I1213" s="18">
        <f>IFERROR(VLOOKUP(A1213,[2]Sheet1!$A:$I,5,FALSE),0)</f>
        <v>675890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Sim</v>
      </c>
      <c r="U1213" s="18" t="str">
        <f t="shared" si="110"/>
        <v>Sim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2195</v>
      </c>
      <c r="I1215" s="18">
        <f>IFERROR(VLOOKUP(A1215,[2]Sheet1!$A:$I,5,FALSE),0)</f>
        <v>733021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Sim</v>
      </c>
      <c r="U1215" s="18" t="str">
        <f t="shared" si="110"/>
        <v>Sim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15544</v>
      </c>
      <c r="I1216" s="18">
        <f>IFERROR(VLOOKUP(A1216,[2]Sheet1!$A:$I,5,FALSE),0)</f>
        <v>582805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Sim</v>
      </c>
      <c r="U1216" s="18" t="str">
        <f t="shared" si="110"/>
        <v>Sim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72295</v>
      </c>
      <c r="I1217" s="18">
        <f>IFERROR(VLOOKUP(A1217,[2]Sheet1!$A:$I,5,FALSE),0)</f>
        <v>1942370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Sim</v>
      </c>
      <c r="U1217" s="18" t="str">
        <f t="shared" si="110"/>
        <v>Sim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29596</v>
      </c>
      <c r="I1218" s="18">
        <f>IFERROR(VLOOKUP(A1218,[2]Sheet1!$A:$I,5,FALSE),0)</f>
        <v>393523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Sim</v>
      </c>
      <c r="U1218" s="18" t="str">
        <f t="shared" si="110"/>
        <v>Sim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12818</v>
      </c>
      <c r="I1219" s="18">
        <f>IFERROR(VLOOKUP(A1219,[2]Sheet1!$A:$I,5,FALSE),0)</f>
        <v>918138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Sim</v>
      </c>
      <c r="U1219" s="18" t="str">
        <f t="shared" si="110"/>
        <v>Sim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19826</v>
      </c>
      <c r="I1220" s="18">
        <f>IFERROR(VLOOKUP(A1220,[2]Sheet1!$A:$I,5,FALSE),0)</f>
        <v>316530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Sim</v>
      </c>
      <c r="U1220" s="18" t="str">
        <f t="shared" si="110"/>
        <v>Sim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16839</v>
      </c>
      <c r="I1221" s="18">
        <f>IFERROR(VLOOKUP(A1221,[2]Sheet1!$A:$I,5,FALSE),0)</f>
        <v>721764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Sim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60845</v>
      </c>
      <c r="I1222" s="18">
        <f>IFERROR(VLOOKUP(A1222,[2]Sheet1!$A:$I,5,FALSE),0)</f>
        <v>2046836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Sim</v>
      </c>
      <c r="U1222" s="18" t="str">
        <f t="shared" ref="U1222:U1285" si="116">IF(C1222+I1222+O1222&gt;0,"Sim","Não")</f>
        <v>Sim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564060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Sim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6733</v>
      </c>
      <c r="I1224" s="18">
        <f>IFERROR(VLOOKUP(A1224,[2]Sheet1!$A:$I,5,FALSE),0)</f>
        <v>1930275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Sim</v>
      </c>
      <c r="U1224" s="18" t="str">
        <f t="shared" si="116"/>
        <v>Sim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2844</v>
      </c>
      <c r="I1225" s="18">
        <f>IFERROR(VLOOKUP(A1225,[2]Sheet1!$A:$I,5,FALSE),0)</f>
        <v>668024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Sim</v>
      </c>
      <c r="U1225" s="18" t="str">
        <f t="shared" si="116"/>
        <v>Sim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32748</v>
      </c>
      <c r="I1226" s="18">
        <f>IFERROR(VLOOKUP(A1226,[2]Sheet1!$A:$I,5,FALSE),0)</f>
        <v>1488765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Sim</v>
      </c>
      <c r="U1226" s="18" t="str">
        <f t="shared" si="116"/>
        <v>Sim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7830</v>
      </c>
      <c r="I1227" s="18">
        <f>IFERROR(VLOOKUP(A1227,[2]Sheet1!$A:$I,5,FALSE),0)</f>
        <v>294357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Sim</v>
      </c>
      <c r="U1227" s="18" t="str">
        <f t="shared" si="116"/>
        <v>Sim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51586</v>
      </c>
      <c r="I1228" s="18">
        <f>IFERROR(VLOOKUP(A1228,[2]Sheet1!$A:$I,5,FALSE),0)</f>
        <v>550814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Sim</v>
      </c>
      <c r="U1228" s="18" t="str">
        <f t="shared" si="116"/>
        <v>Sim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1417992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Sim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2500</v>
      </c>
      <c r="I1230" s="18">
        <f>IFERROR(VLOOKUP(A1230,[2]Sheet1!$A:$I,5,FALSE),0)</f>
        <v>1486078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Sim</v>
      </c>
      <c r="U1230" s="18" t="str">
        <f t="shared" si="116"/>
        <v>Sim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2887</v>
      </c>
      <c r="I1231" s="18">
        <f>IFERROR(VLOOKUP(A1231,[2]Sheet1!$A:$I,5,FALSE),0)</f>
        <v>751794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Sim</v>
      </c>
      <c r="U1231" s="18" t="str">
        <f t="shared" si="116"/>
        <v>Sim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32487</v>
      </c>
      <c r="I1232" s="18">
        <f>IFERROR(VLOOKUP(A1232,[2]Sheet1!$A:$I,5,FALSE),0)</f>
        <v>365123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Sim</v>
      </c>
      <c r="U1232" s="18" t="str">
        <f t="shared" si="116"/>
        <v>Sim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72137</v>
      </c>
      <c r="I1233" s="18">
        <f>IFERROR(VLOOKUP(A1233,[2]Sheet1!$A:$I,5,FALSE),0)</f>
        <v>3657581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Sim</v>
      </c>
      <c r="U1233" s="18" t="str">
        <f t="shared" si="116"/>
        <v>Sim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45919</v>
      </c>
      <c r="I1234" s="18">
        <f>IFERROR(VLOOKUP(A1234,[2]Sheet1!$A:$I,5,FALSE),0)</f>
        <v>903008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Sim</v>
      </c>
      <c r="U1234" s="18" t="str">
        <f t="shared" si="116"/>
        <v>Sim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490</v>
      </c>
      <c r="I1235" s="18">
        <f>IFERROR(VLOOKUP(A1235,[2]Sheet1!$A:$I,5,FALSE),0)</f>
        <v>458343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Sim</v>
      </c>
      <c r="U1235" s="18" t="str">
        <f t="shared" si="116"/>
        <v>Sim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2911</v>
      </c>
      <c r="I1236" s="18">
        <f>IFERROR(VLOOKUP(A1236,[2]Sheet1!$A:$I,5,FALSE),0)</f>
        <v>170092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Sim</v>
      </c>
      <c r="U1236" s="18" t="str">
        <f t="shared" si="116"/>
        <v>Sim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1491</v>
      </c>
      <c r="I1237" s="18">
        <f>IFERROR(VLOOKUP(A1237,[2]Sheet1!$A:$I,5,FALSE),0)</f>
        <v>366990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Sim</v>
      </c>
      <c r="U1237" s="18" t="str">
        <f t="shared" si="116"/>
        <v>Sim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75098</v>
      </c>
      <c r="I1238" s="18">
        <f>IFERROR(VLOOKUP(A1238,[2]Sheet1!$A:$I,5,FALSE),0)</f>
        <v>337869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Sim</v>
      </c>
      <c r="U1238" s="18" t="str">
        <f t="shared" si="116"/>
        <v>Sim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11984</v>
      </c>
      <c r="I1239" s="18">
        <f>IFERROR(VLOOKUP(A1239,[2]Sheet1!$A:$I,5,FALSE),0)</f>
        <v>613583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Sim</v>
      </c>
      <c r="U1239" s="18" t="str">
        <f t="shared" si="116"/>
        <v>Sim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119373</v>
      </c>
      <c r="I1240" s="18">
        <f>IFERROR(VLOOKUP(A1240,[2]Sheet1!$A:$I,5,FALSE),0)</f>
        <v>1570518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Sim</v>
      </c>
      <c r="U1240" s="18" t="str">
        <f t="shared" si="116"/>
        <v>Sim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1819962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Sim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2704</v>
      </c>
      <c r="I1242" s="18">
        <f>IFERROR(VLOOKUP(A1242,[2]Sheet1!$A:$I,5,FALSE),0)</f>
        <v>2776186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Sim</v>
      </c>
      <c r="U1242" s="18" t="str">
        <f t="shared" si="116"/>
        <v>Sim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923</v>
      </c>
      <c r="I1243" s="18">
        <f>IFERROR(VLOOKUP(A1243,[2]Sheet1!$A:$I,5,FALSE),0)</f>
        <v>131862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Sim</v>
      </c>
      <c r="U1243" s="18" t="str">
        <f t="shared" si="116"/>
        <v>Sim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225</v>
      </c>
      <c r="I1244" s="18">
        <f>IFERROR(VLOOKUP(A1244,[2]Sheet1!$A:$I,5,FALSE),0)</f>
        <v>435291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Sim</v>
      </c>
      <c r="U1244" s="18" t="str">
        <f t="shared" si="116"/>
        <v>Sim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105720</v>
      </c>
      <c r="I1245" s="18">
        <f>IFERROR(VLOOKUP(A1245,[2]Sheet1!$A:$I,5,FALSE),0)</f>
        <v>589671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Sim</v>
      </c>
      <c r="U1245" s="18" t="str">
        <f t="shared" si="116"/>
        <v>Sim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524394</v>
      </c>
      <c r="I1246" s="18">
        <f>IFERROR(VLOOKUP(A1246,[2]Sheet1!$A:$I,5,FALSE),0)</f>
        <v>987621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Sim</v>
      </c>
      <c r="U1246" s="18" t="str">
        <f t="shared" si="116"/>
        <v>Sim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1995</v>
      </c>
      <c r="I1247" s="18">
        <f>IFERROR(VLOOKUP(A1247,[2]Sheet1!$A:$I,5,FALSE),0)</f>
        <v>739088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Sim</v>
      </c>
      <c r="U1247" s="18" t="str">
        <f t="shared" si="116"/>
        <v>Sim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140014</v>
      </c>
      <c r="I1248" s="18">
        <f>IFERROR(VLOOKUP(A1248,[2]Sheet1!$A:$I,5,FALSE),0)</f>
        <v>1760789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Sim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18540</v>
      </c>
      <c r="I1249" s="18">
        <f>IFERROR(VLOOKUP(A1249,[2]Sheet1!$A:$I,5,FALSE),0)</f>
        <v>441733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Sim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12661</v>
      </c>
      <c r="I1250" s="18">
        <f>IFERROR(VLOOKUP(A1250,[2]Sheet1!$A:$I,5,FALSE),0)</f>
        <v>589747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Sim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968964</v>
      </c>
      <c r="I1251" s="18">
        <f>IFERROR(VLOOKUP(A1251,[2]Sheet1!$A:$I,5,FALSE),0)</f>
        <v>1303375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Sim</v>
      </c>
      <c r="U1251" s="18" t="str">
        <f t="shared" si="116"/>
        <v>Sim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34547</v>
      </c>
      <c r="I1252" s="18">
        <f>IFERROR(VLOOKUP(A1252,[2]Sheet1!$A:$I,5,FALSE),0)</f>
        <v>1114992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Sim</v>
      </c>
      <c r="U1252" s="18" t="str">
        <f t="shared" si="116"/>
        <v>Sim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789100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Sim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6042</v>
      </c>
      <c r="I1254" s="18">
        <f>IFERROR(VLOOKUP(A1254,[2]Sheet1!$A:$I,5,FALSE),0)</f>
        <v>555636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Sim</v>
      </c>
      <c r="U1254" s="18" t="str">
        <f t="shared" si="116"/>
        <v>Sim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185721</v>
      </c>
      <c r="I1255" s="18">
        <f>IFERROR(VLOOKUP(A1255,[2]Sheet1!$A:$I,5,FALSE),0)</f>
        <v>651702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Sim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2765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Sim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42907</v>
      </c>
      <c r="I1257" s="18">
        <f>IFERROR(VLOOKUP(A1257,[2]Sheet1!$A:$I,5,FALSE),0)</f>
        <v>1006539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Sim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14282</v>
      </c>
      <c r="I1258" s="18">
        <f>IFERROR(VLOOKUP(A1258,[2]Sheet1!$A:$I,5,FALSE),0)</f>
        <v>613853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Sim</v>
      </c>
      <c r="U1258" s="18" t="str">
        <f t="shared" si="116"/>
        <v>Sim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9442</v>
      </c>
      <c r="I1259" s="18">
        <f>IFERROR(VLOOKUP(A1259,[2]Sheet1!$A:$I,5,FALSE),0)</f>
        <v>23608803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Sim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539167</v>
      </c>
      <c r="I1260" s="18">
        <f>IFERROR(VLOOKUP(A1260,[2]Sheet1!$A:$I,5,FALSE),0)</f>
        <v>2054036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Sim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10533</v>
      </c>
      <c r="I1261" s="18">
        <f>IFERROR(VLOOKUP(A1261,[2]Sheet1!$A:$I,5,FALSE),0)</f>
        <v>516845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Sim</v>
      </c>
      <c r="U1261" s="18" t="str">
        <f t="shared" si="116"/>
        <v>Sim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12124</v>
      </c>
      <c r="I1262" s="18">
        <f>IFERROR(VLOOKUP(A1262,[2]Sheet1!$A:$I,5,FALSE),0)</f>
        <v>628508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Sim</v>
      </c>
      <c r="U1262" s="18" t="str">
        <f t="shared" si="116"/>
        <v>Sim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95878</v>
      </c>
      <c r="I1263" s="18">
        <f>IFERROR(VLOOKUP(A1263,[2]Sheet1!$A:$I,5,FALSE),0)</f>
        <v>926998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Sim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6348</v>
      </c>
      <c r="I1264" s="18">
        <f>IFERROR(VLOOKUP(A1264,[2]Sheet1!$A:$I,5,FALSE),0)</f>
        <v>681496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Sim</v>
      </c>
      <c r="U1264" s="18" t="str">
        <f t="shared" si="116"/>
        <v>Sim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11619</v>
      </c>
      <c r="I1265" s="18">
        <f>IFERROR(VLOOKUP(A1265,[2]Sheet1!$A:$I,5,FALSE),0)</f>
        <v>823962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Sim</v>
      </c>
      <c r="U1265" s="18" t="str">
        <f t="shared" si="116"/>
        <v>Sim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24861</v>
      </c>
      <c r="I1266" s="18">
        <f>IFERROR(VLOOKUP(A1266,[2]Sheet1!$A:$I,5,FALSE),0)</f>
        <v>585661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Sim</v>
      </c>
      <c r="U1266" s="18" t="str">
        <f t="shared" si="116"/>
        <v>Sim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12080</v>
      </c>
      <c r="I1267" s="18">
        <f>IFERROR(VLOOKUP(A1267,[2]Sheet1!$A:$I,5,FALSE),0)</f>
        <v>565608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Sim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23408</v>
      </c>
      <c r="I1268" s="18">
        <f>IFERROR(VLOOKUP(A1268,[2]Sheet1!$A:$I,5,FALSE),0)</f>
        <v>845093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Sim</v>
      </c>
      <c r="U1268" s="18" t="str">
        <f t="shared" si="116"/>
        <v>Sim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850</v>
      </c>
      <c r="I1269" s="18">
        <f>IFERROR(VLOOKUP(A1269,[2]Sheet1!$A:$I,5,FALSE),0)</f>
        <v>352845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Sim</v>
      </c>
      <c r="U1269" s="18" t="str">
        <f t="shared" si="116"/>
        <v>Sim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27205</v>
      </c>
      <c r="I1270" s="18">
        <f>IFERROR(VLOOKUP(A1270,[2]Sheet1!$A:$I,5,FALSE),0)</f>
        <v>336607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Sim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41954</v>
      </c>
      <c r="I1271" s="18">
        <f>IFERROR(VLOOKUP(A1271,[2]Sheet1!$A:$I,5,FALSE),0)</f>
        <v>985738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Sim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45133</v>
      </c>
      <c r="I1272" s="18">
        <f>IFERROR(VLOOKUP(A1272,[2]Sheet1!$A:$I,5,FALSE),0)</f>
        <v>998869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Sim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2</v>
      </c>
      <c r="I1273" s="18">
        <f>IFERROR(VLOOKUP(A1273,[2]Sheet1!$A:$I,5,FALSE),0)</f>
        <v>524515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Sim</v>
      </c>
      <c r="U1273" s="18" t="str">
        <f t="shared" si="116"/>
        <v>Sim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14320</v>
      </c>
      <c r="I1274" s="18">
        <f>IFERROR(VLOOKUP(A1274,[2]Sheet1!$A:$I,5,FALSE),0)</f>
        <v>4030260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Sim</v>
      </c>
      <c r="U1274" s="18" t="str">
        <f t="shared" si="116"/>
        <v>Sim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12014</v>
      </c>
      <c r="I1275" s="18">
        <f>IFERROR(VLOOKUP(A1275,[2]Sheet1!$A:$I,5,FALSE),0)</f>
        <v>689337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Sim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180322</v>
      </c>
      <c r="I1276" s="18">
        <f>IFERROR(VLOOKUP(A1276,[2]Sheet1!$A:$I,5,FALSE),0)</f>
        <v>3070959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Sim</v>
      </c>
      <c r="U1276" s="18" t="str">
        <f t="shared" si="116"/>
        <v>Sim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1244</v>
      </c>
      <c r="I1277" s="18">
        <f>IFERROR(VLOOKUP(A1277,[2]Sheet1!$A:$I,5,FALSE),0)</f>
        <v>1926473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Sim</v>
      </c>
      <c r="U1277" s="18" t="str">
        <f t="shared" si="116"/>
        <v>Sim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587211</v>
      </c>
      <c r="I1278" s="18">
        <f>IFERROR(VLOOKUP(A1278,[2]Sheet1!$A:$I,5,FALSE),0)</f>
        <v>2816037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Sim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109204</v>
      </c>
      <c r="I1279" s="18">
        <f>IFERROR(VLOOKUP(A1279,[2]Sheet1!$A:$I,5,FALSE),0)</f>
        <v>1052107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Sim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12157</v>
      </c>
      <c r="I1280" s="18">
        <f>IFERROR(VLOOKUP(A1280,[2]Sheet1!$A:$I,5,FALSE),0)</f>
        <v>242753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Sim</v>
      </c>
      <c r="U1280" s="18" t="str">
        <f t="shared" si="116"/>
        <v>Sim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19530</v>
      </c>
      <c r="I1281" s="18">
        <f>IFERROR(VLOOKUP(A1281,[2]Sheet1!$A:$I,5,FALSE),0)</f>
        <v>1275105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Sim</v>
      </c>
      <c r="U1281" s="18" t="str">
        <f t="shared" si="116"/>
        <v>Sim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93165</v>
      </c>
      <c r="I1282" s="18">
        <f>IFERROR(VLOOKUP(A1282,[2]Sheet1!$A:$I,5,FALSE),0)</f>
        <v>80405992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Sim</v>
      </c>
      <c r="U1282" s="18" t="str">
        <f t="shared" si="116"/>
        <v>Sim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5060</v>
      </c>
      <c r="I1283" s="18">
        <f>IFERROR(VLOOKUP(A1283,[2]Sheet1!$A:$I,5,FALSE),0)</f>
        <v>204525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Sim</v>
      </c>
      <c r="U1283" s="18" t="str">
        <f t="shared" si="116"/>
        <v>Sim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13150</v>
      </c>
      <c r="I1284" s="18">
        <f>IFERROR(VLOOKUP(A1284,[2]Sheet1!$A:$I,5,FALSE),0)</f>
        <v>616339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Sim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48898</v>
      </c>
      <c r="I1285" s="18">
        <f>IFERROR(VLOOKUP(A1285,[2]Sheet1!$A:$I,5,FALSE),0)</f>
        <v>546344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Sim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63680</v>
      </c>
      <c r="I1286" s="18">
        <f>IFERROR(VLOOKUP(A1286,[2]Sheet1!$A:$I,5,FALSE),0)</f>
        <v>1538890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Sim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160241</v>
      </c>
      <c r="I1287" s="18">
        <f>IFERROR(VLOOKUP(A1287,[2]Sheet1!$A:$I,5,FALSE),0)</f>
        <v>1696325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Sim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21581</v>
      </c>
      <c r="I1288" s="18">
        <f>IFERROR(VLOOKUP(A1288,[2]Sheet1!$A:$I,5,FALSE),0)</f>
        <v>428865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Sim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28973</v>
      </c>
      <c r="I1289" s="18">
        <f>IFERROR(VLOOKUP(A1289,[2]Sheet1!$A:$I,5,FALSE),0)</f>
        <v>761561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Sim</v>
      </c>
      <c r="U1289" s="18" t="str">
        <f t="shared" si="122"/>
        <v>Sim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827767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Sim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27467</v>
      </c>
      <c r="I1291" s="18">
        <f>IFERROR(VLOOKUP(A1291,[2]Sheet1!$A:$I,5,FALSE),0)</f>
        <v>3680977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Sim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10727</v>
      </c>
      <c r="I1292" s="18">
        <f>IFERROR(VLOOKUP(A1292,[2]Sheet1!$A:$I,5,FALSE),0)</f>
        <v>662769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Sim</v>
      </c>
      <c r="U1292" s="18" t="str">
        <f t="shared" si="122"/>
        <v>Sim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3278</v>
      </c>
      <c r="I1293" s="18">
        <f>IFERROR(VLOOKUP(A1293,[2]Sheet1!$A:$I,5,FALSE),0)</f>
        <v>673161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Sim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150114</v>
      </c>
      <c r="I1294" s="18">
        <f>IFERROR(VLOOKUP(A1294,[2]Sheet1!$A:$I,5,FALSE),0)</f>
        <v>639525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Sim</v>
      </c>
      <c r="U1294" s="18" t="str">
        <f t="shared" si="122"/>
        <v>Sim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12307</v>
      </c>
      <c r="I1295" s="18">
        <f>IFERROR(VLOOKUP(A1295,[2]Sheet1!$A:$I,5,FALSE),0)</f>
        <v>353187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Sim</v>
      </c>
      <c r="U1295" s="18" t="str">
        <f t="shared" si="122"/>
        <v>Sim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11120</v>
      </c>
      <c r="I1296" s="18">
        <f>IFERROR(VLOOKUP(A1296,[2]Sheet1!$A:$I,5,FALSE),0)</f>
        <v>485868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Sim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6234</v>
      </c>
      <c r="I1297" s="18">
        <f>IFERROR(VLOOKUP(A1297,[2]Sheet1!$A:$I,5,FALSE),0)</f>
        <v>800752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Sim</v>
      </c>
      <c r="U1297" s="18" t="str">
        <f t="shared" si="122"/>
        <v>Sim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24776</v>
      </c>
      <c r="I1298" s="18">
        <f>IFERROR(VLOOKUP(A1298,[2]Sheet1!$A:$I,5,FALSE),0)</f>
        <v>721672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Sim</v>
      </c>
      <c r="U1298" s="18" t="str">
        <f t="shared" si="122"/>
        <v>Sim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16454</v>
      </c>
      <c r="I1299" s="18">
        <f>IFERROR(VLOOKUP(A1299,[2]Sheet1!$A:$I,5,FALSE),0)</f>
        <v>385899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Sim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24754</v>
      </c>
      <c r="I1300" s="18">
        <f>IFERROR(VLOOKUP(A1300,[2]Sheet1!$A:$I,5,FALSE),0)</f>
        <v>1198876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Sim</v>
      </c>
      <c r="U1300" s="18" t="str">
        <f t="shared" si="122"/>
        <v>Sim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99416</v>
      </c>
      <c r="I1301" s="18">
        <f>IFERROR(VLOOKUP(A1301,[2]Sheet1!$A:$I,5,FALSE),0)</f>
        <v>8205405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Sim</v>
      </c>
      <c r="U1301" s="18" t="str">
        <f t="shared" si="122"/>
        <v>Sim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17839</v>
      </c>
      <c r="I1302" s="18">
        <f>IFERROR(VLOOKUP(A1302,[2]Sheet1!$A:$I,5,FALSE),0)</f>
        <v>2312098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Sim</v>
      </c>
      <c r="U1302" s="18" t="str">
        <f t="shared" si="122"/>
        <v>Sim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7151</v>
      </c>
      <c r="I1303" s="18">
        <f>IFERROR(VLOOKUP(A1303,[2]Sheet1!$A:$I,5,FALSE),0)</f>
        <v>520823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Sim</v>
      </c>
      <c r="U1303" s="18" t="str">
        <f t="shared" si="122"/>
        <v>Sim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9933</v>
      </c>
      <c r="I1304" s="18">
        <f>IFERROR(VLOOKUP(A1304,[2]Sheet1!$A:$I,5,FALSE),0)</f>
        <v>1129591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Sim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2881</v>
      </c>
      <c r="I1305" s="18">
        <f>IFERROR(VLOOKUP(A1305,[2]Sheet1!$A:$I,5,FALSE),0)</f>
        <v>455591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Sim</v>
      </c>
      <c r="U1305" s="18" t="str">
        <f t="shared" si="122"/>
        <v>Sim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455134</v>
      </c>
      <c r="I1306" s="18">
        <f>IFERROR(VLOOKUP(A1306,[2]Sheet1!$A:$I,5,FALSE),0)</f>
        <v>2293607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Sim</v>
      </c>
      <c r="U1306" s="18" t="str">
        <f t="shared" si="122"/>
        <v>Sim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2555</v>
      </c>
      <c r="I1307" s="18">
        <f>IFERROR(VLOOKUP(A1307,[2]Sheet1!$A:$I,5,FALSE),0)</f>
        <v>445596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Sim</v>
      </c>
      <c r="U1307" s="18" t="str">
        <f t="shared" si="122"/>
        <v>Sim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17138</v>
      </c>
      <c r="I1308" s="18">
        <f>IFERROR(VLOOKUP(A1308,[2]Sheet1!$A:$I,5,FALSE),0)</f>
        <v>909714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Sim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522630</v>
      </c>
      <c r="I1309" s="18">
        <f>IFERROR(VLOOKUP(A1309,[2]Sheet1!$A:$I,5,FALSE),0)</f>
        <v>5082738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Sim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16785</v>
      </c>
      <c r="I1310" s="18">
        <f>IFERROR(VLOOKUP(A1310,[2]Sheet1!$A:$I,5,FALSE),0)</f>
        <v>30728454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Sim</v>
      </c>
      <c r="U1310" s="18" t="str">
        <f t="shared" si="122"/>
        <v>Sim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2312</v>
      </c>
      <c r="I1311" s="18">
        <f>IFERROR(VLOOKUP(A1311,[2]Sheet1!$A:$I,5,FALSE),0)</f>
        <v>501874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Sim</v>
      </c>
      <c r="U1311" s="18" t="str">
        <f t="shared" si="122"/>
        <v>Sim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72745</v>
      </c>
      <c r="I1312" s="18">
        <f>IFERROR(VLOOKUP(A1312,[2]Sheet1!$A:$I,5,FALSE),0)</f>
        <v>929761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Sim</v>
      </c>
      <c r="U1312" s="18" t="str">
        <f t="shared" si="122"/>
        <v>Sim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41911</v>
      </c>
      <c r="I1313" s="18">
        <f>IFERROR(VLOOKUP(A1313,[2]Sheet1!$A:$I,5,FALSE),0)</f>
        <v>1516392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Sim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37</v>
      </c>
      <c r="I1314" s="18">
        <f>IFERROR(VLOOKUP(A1314,[2]Sheet1!$A:$I,5,FALSE),0)</f>
        <v>1076774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Sim</v>
      </c>
      <c r="U1314" s="18" t="str">
        <f t="shared" si="122"/>
        <v>Sim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13975</v>
      </c>
      <c r="I1315" s="18">
        <f>IFERROR(VLOOKUP(A1315,[2]Sheet1!$A:$I,5,FALSE),0)</f>
        <v>759457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Sim</v>
      </c>
      <c r="U1315" s="18" t="str">
        <f t="shared" si="122"/>
        <v>Sim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8100</v>
      </c>
      <c r="I1316" s="18">
        <f>IFERROR(VLOOKUP(A1316,[2]Sheet1!$A:$I,5,FALSE),0)</f>
        <v>498185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Sim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13196</v>
      </c>
      <c r="I1317" s="18">
        <f>IFERROR(VLOOKUP(A1317,[2]Sheet1!$A:$I,5,FALSE),0)</f>
        <v>813745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Sim</v>
      </c>
      <c r="U1317" s="18" t="str">
        <f t="shared" si="122"/>
        <v>Sim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61452</v>
      </c>
      <c r="I1318" s="18">
        <f>IFERROR(VLOOKUP(A1318,[2]Sheet1!$A:$I,5,FALSE),0)</f>
        <v>1662147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Sim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236608</v>
      </c>
      <c r="I1319" s="18">
        <f>IFERROR(VLOOKUP(A1319,[2]Sheet1!$A:$I,5,FALSE),0)</f>
        <v>2548855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Sim</v>
      </c>
      <c r="U1319" s="18" t="str">
        <f t="shared" si="122"/>
        <v>Sim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8211</v>
      </c>
      <c r="I1320" s="18">
        <f>IFERROR(VLOOKUP(A1320,[2]Sheet1!$A:$I,5,FALSE),0)</f>
        <v>224991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Sim</v>
      </c>
      <c r="U1320" s="18" t="str">
        <f t="shared" si="122"/>
        <v>Sim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9443</v>
      </c>
      <c r="I1321" s="18">
        <f>IFERROR(VLOOKUP(A1321,[2]Sheet1!$A:$I,5,FALSE),0)</f>
        <v>537410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Sim</v>
      </c>
      <c r="U1321" s="18" t="str">
        <f t="shared" si="122"/>
        <v>Sim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50</v>
      </c>
      <c r="I1322" s="18">
        <f>IFERROR(VLOOKUP(A1322,[2]Sheet1!$A:$I,5,FALSE),0)</f>
        <v>1041843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Sim</v>
      </c>
      <c r="U1322" s="18" t="str">
        <f t="shared" si="122"/>
        <v>Sim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470</v>
      </c>
      <c r="I1323" s="18">
        <f>IFERROR(VLOOKUP(A1323,[2]Sheet1!$A:$I,5,FALSE),0)</f>
        <v>237943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Sim</v>
      </c>
      <c r="U1323" s="18" t="str">
        <f t="shared" si="122"/>
        <v>Sim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1042036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Sim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12330</v>
      </c>
      <c r="I1325" s="18">
        <f>IFERROR(VLOOKUP(A1325,[2]Sheet1!$A:$I,5,FALSE),0)</f>
        <v>489283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Sim</v>
      </c>
      <c r="U1325" s="18" t="str">
        <f t="shared" si="122"/>
        <v>Sim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9704</v>
      </c>
      <c r="I1326" s="18">
        <f>IFERROR(VLOOKUP(A1326,[2]Sheet1!$A:$I,5,FALSE),0)</f>
        <v>313780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Sim</v>
      </c>
      <c r="U1326" s="18" t="str">
        <f t="shared" si="122"/>
        <v>Sim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194</v>
      </c>
      <c r="I1327" s="18">
        <f>IFERROR(VLOOKUP(A1327,[2]Sheet1!$A:$I,5,FALSE),0)</f>
        <v>79116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Sim</v>
      </c>
      <c r="U1327" s="18" t="str">
        <f t="shared" si="122"/>
        <v>Sim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15801</v>
      </c>
      <c r="I1328" s="18">
        <f>IFERROR(VLOOKUP(A1328,[2]Sheet1!$A:$I,5,FALSE),0)</f>
        <v>1402732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Sim</v>
      </c>
      <c r="U1328" s="18" t="str">
        <f t="shared" si="122"/>
        <v>Sim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9277</v>
      </c>
      <c r="I1329" s="18">
        <f>IFERROR(VLOOKUP(A1329,[2]Sheet1!$A:$I,5,FALSE),0)</f>
        <v>878278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Sim</v>
      </c>
      <c r="U1329" s="18" t="str">
        <f t="shared" si="122"/>
        <v>Sim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11810</v>
      </c>
      <c r="I1330" s="18">
        <f>IFERROR(VLOOKUP(A1330,[2]Sheet1!$A:$I,5,FALSE),0)</f>
        <v>355234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Sim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49889</v>
      </c>
      <c r="I1331" s="18">
        <f>IFERROR(VLOOKUP(A1331,[2]Sheet1!$A:$I,5,FALSE),0)</f>
        <v>2337310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Sim</v>
      </c>
      <c r="U1331" s="18" t="str">
        <f t="shared" si="122"/>
        <v>Sim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94685</v>
      </c>
      <c r="I1332" s="18">
        <f>IFERROR(VLOOKUP(A1332,[2]Sheet1!$A:$I,5,FALSE),0)</f>
        <v>893985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Sim</v>
      </c>
      <c r="U1332" s="18" t="str">
        <f t="shared" si="122"/>
        <v>Sim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17863</v>
      </c>
      <c r="I1333" s="18">
        <f>IFERROR(VLOOKUP(A1333,[2]Sheet1!$A:$I,5,FALSE),0)</f>
        <v>698638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Sim</v>
      </c>
      <c r="U1333" s="18" t="str">
        <f t="shared" si="122"/>
        <v>Sim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106</v>
      </c>
      <c r="I1334" s="18">
        <f>IFERROR(VLOOKUP(A1334,[2]Sheet1!$A:$I,5,FALSE),0)</f>
        <v>582221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Sim</v>
      </c>
      <c r="U1334" s="18" t="str">
        <f t="shared" si="122"/>
        <v>Sim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5795</v>
      </c>
      <c r="I1335" s="18">
        <f>IFERROR(VLOOKUP(A1335,[2]Sheet1!$A:$I,5,FALSE),0)</f>
        <v>2394041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Sim</v>
      </c>
      <c r="U1335" s="18" t="str">
        <f t="shared" si="122"/>
        <v>Sim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362</v>
      </c>
      <c r="I1336" s="18">
        <f>IFERROR(VLOOKUP(A1336,[2]Sheet1!$A:$I,5,FALSE),0)</f>
        <v>845051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Sim</v>
      </c>
      <c r="U1336" s="18" t="str">
        <f t="shared" si="122"/>
        <v>Sim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37749</v>
      </c>
      <c r="I1337" s="18">
        <f>IFERROR(VLOOKUP(A1337,[2]Sheet1!$A:$I,5,FALSE),0)</f>
        <v>479947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Sim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895863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Sim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878</v>
      </c>
      <c r="I1339" s="18">
        <f>IFERROR(VLOOKUP(A1339,[2]Sheet1!$A:$I,5,FALSE),0)</f>
        <v>373789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Sim</v>
      </c>
      <c r="U1339" s="18" t="str">
        <f t="shared" si="122"/>
        <v>Sim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9933</v>
      </c>
      <c r="I1340" s="18">
        <f>IFERROR(VLOOKUP(A1340,[2]Sheet1!$A:$I,5,FALSE),0)</f>
        <v>796658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Sim</v>
      </c>
      <c r="U1340" s="18" t="str">
        <f t="shared" si="122"/>
        <v>Sim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868027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Sim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4476</v>
      </c>
      <c r="I1342" s="18">
        <f>IFERROR(VLOOKUP(A1342,[2]Sheet1!$A:$I,5,FALSE),0)</f>
        <v>233927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Sim</v>
      </c>
      <c r="U1342" s="18" t="str">
        <f t="shared" si="122"/>
        <v>Sim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150245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Sim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4987882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Sim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26887</v>
      </c>
      <c r="I1345" s="18">
        <f>IFERROR(VLOOKUP(A1345,[2]Sheet1!$A:$I,5,FALSE),0)</f>
        <v>1091406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Sim</v>
      </c>
      <c r="U1345" s="18" t="str">
        <f t="shared" si="122"/>
        <v>Sim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70</v>
      </c>
      <c r="I1346" s="18">
        <f>IFERROR(VLOOKUP(A1346,[2]Sheet1!$A:$I,5,FALSE),0)</f>
        <v>241494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Sim</v>
      </c>
      <c r="U1346" s="18" t="str">
        <f t="shared" si="122"/>
        <v>Sim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284</v>
      </c>
      <c r="I1347" s="18">
        <f>IFERROR(VLOOKUP(A1347,[2]Sheet1!$A:$I,5,FALSE),0)</f>
        <v>691184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Sim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24780</v>
      </c>
      <c r="I1348" s="18">
        <f>IFERROR(VLOOKUP(A1348,[2]Sheet1!$A:$I,5,FALSE),0)</f>
        <v>27011947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Sim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31316</v>
      </c>
      <c r="I1349" s="18">
        <f>IFERROR(VLOOKUP(A1349,[2]Sheet1!$A:$I,5,FALSE),0)</f>
        <v>687790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Sim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72456</v>
      </c>
      <c r="I1350" s="18">
        <f>IFERROR(VLOOKUP(A1350,[2]Sheet1!$A:$I,5,FALSE),0)</f>
        <v>2894757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Sim</v>
      </c>
      <c r="U1350" s="18" t="str">
        <f t="shared" ref="U1350:U1413" si="128">IF(C1350+I1350+O1350&gt;0,"Sim","Não")</f>
        <v>Sim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3862857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Sim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9643</v>
      </c>
      <c r="I1352" s="18">
        <f>IFERROR(VLOOKUP(A1352,[2]Sheet1!$A:$I,5,FALSE),0)</f>
        <v>1648258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Sim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11576</v>
      </c>
      <c r="I1353" s="18">
        <f>IFERROR(VLOOKUP(A1353,[2]Sheet1!$A:$I,5,FALSE),0)</f>
        <v>2724127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Sim</v>
      </c>
      <c r="U1353" s="18" t="str">
        <f t="shared" si="128"/>
        <v>Sim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13</v>
      </c>
      <c r="I1354" s="18">
        <f>IFERROR(VLOOKUP(A1354,[2]Sheet1!$A:$I,5,FALSE),0)</f>
        <v>1833107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Sim</v>
      </c>
      <c r="U1354" s="18" t="str">
        <f t="shared" si="128"/>
        <v>Sim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40022</v>
      </c>
      <c r="I1355" s="18">
        <f>IFERROR(VLOOKUP(A1355,[2]Sheet1!$A:$I,5,FALSE),0)</f>
        <v>1478716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Sim</v>
      </c>
      <c r="U1355" s="18" t="str">
        <f t="shared" si="128"/>
        <v>Sim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60780</v>
      </c>
      <c r="I1356" s="18">
        <f>IFERROR(VLOOKUP(A1356,[2]Sheet1!$A:$I,5,FALSE),0)</f>
        <v>788072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Sim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41189</v>
      </c>
      <c r="I1357" s="18">
        <f>IFERROR(VLOOKUP(A1357,[2]Sheet1!$A:$I,5,FALSE),0)</f>
        <v>1176882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Sim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546989</v>
      </c>
      <c r="I1358" s="18">
        <f>IFERROR(VLOOKUP(A1358,[2]Sheet1!$A:$I,5,FALSE),0)</f>
        <v>19334021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Sim</v>
      </c>
      <c r="U1358" s="18" t="str">
        <f t="shared" si="128"/>
        <v>Sim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1737</v>
      </c>
      <c r="I1359" s="18">
        <f>IFERROR(VLOOKUP(A1359,[2]Sheet1!$A:$I,5,FALSE),0)</f>
        <v>348456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Sim</v>
      </c>
      <c r="U1359" s="18" t="str">
        <f t="shared" si="128"/>
        <v>Sim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1027434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Sim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943</v>
      </c>
      <c r="I1361" s="18">
        <f>IFERROR(VLOOKUP(A1361,[2]Sheet1!$A:$I,5,FALSE),0)</f>
        <v>1001906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Sim</v>
      </c>
      <c r="U1361" s="18" t="str">
        <f t="shared" si="128"/>
        <v>Sim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12389</v>
      </c>
      <c r="I1362" s="18">
        <f>IFERROR(VLOOKUP(A1362,[2]Sheet1!$A:$I,5,FALSE),0)</f>
        <v>434434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Sim</v>
      </c>
      <c r="U1362" s="18" t="str">
        <f t="shared" si="128"/>
        <v>Sim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60</v>
      </c>
      <c r="I1363" s="18">
        <f>IFERROR(VLOOKUP(A1363,[2]Sheet1!$A:$I,5,FALSE),0)</f>
        <v>314354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Sim</v>
      </c>
      <c r="U1363" s="18" t="str">
        <f t="shared" si="128"/>
        <v>Sim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50053</v>
      </c>
      <c r="I1364" s="18">
        <f>IFERROR(VLOOKUP(A1364,[2]Sheet1!$A:$I,5,FALSE),0)</f>
        <v>678244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Sim</v>
      </c>
      <c r="U1364" s="18" t="str">
        <f t="shared" si="128"/>
        <v>Sim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120</v>
      </c>
      <c r="I1365" s="18">
        <f>IFERROR(VLOOKUP(A1365,[2]Sheet1!$A:$I,5,FALSE),0)</f>
        <v>478620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Sim</v>
      </c>
      <c r="U1365" s="18" t="str">
        <f t="shared" si="128"/>
        <v>Sim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4918</v>
      </c>
      <c r="I1366" s="18">
        <f>IFERROR(VLOOKUP(A1366,[2]Sheet1!$A:$I,5,FALSE),0)</f>
        <v>474333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Sim</v>
      </c>
      <c r="U1366" s="18" t="str">
        <f t="shared" si="128"/>
        <v>Sim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7530</v>
      </c>
      <c r="I1367" s="18">
        <f>IFERROR(VLOOKUP(A1367,[2]Sheet1!$A:$I,5,FALSE),0)</f>
        <v>503211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Sim</v>
      </c>
      <c r="U1367" s="18" t="str">
        <f t="shared" si="128"/>
        <v>Sim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76125</v>
      </c>
      <c r="I1368" s="18">
        <f>IFERROR(VLOOKUP(A1368,[2]Sheet1!$A:$I,5,FALSE),0)</f>
        <v>325200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Sim</v>
      </c>
      <c r="U1368" s="18" t="str">
        <f t="shared" si="128"/>
        <v>Sim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301</v>
      </c>
      <c r="I1369" s="18">
        <f>IFERROR(VLOOKUP(A1369,[2]Sheet1!$A:$I,5,FALSE),0)</f>
        <v>477443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Sim</v>
      </c>
      <c r="U1369" s="18" t="str">
        <f t="shared" si="128"/>
        <v>Sim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2754</v>
      </c>
      <c r="I1370" s="18">
        <f>IFERROR(VLOOKUP(A1370,[2]Sheet1!$A:$I,5,FALSE),0)</f>
        <v>406701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Sim</v>
      </c>
      <c r="U1370" s="18" t="str">
        <f t="shared" si="128"/>
        <v>Sim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7268</v>
      </c>
      <c r="I1371" s="18">
        <f>IFERROR(VLOOKUP(A1371,[2]Sheet1!$A:$I,5,FALSE),0)</f>
        <v>477928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Sim</v>
      </c>
      <c r="U1371" s="18" t="str">
        <f t="shared" si="128"/>
        <v>Sim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4224100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Sim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66550</v>
      </c>
      <c r="I1373" s="18">
        <f>IFERROR(VLOOKUP(A1373,[2]Sheet1!$A:$I,5,FALSE),0)</f>
        <v>473571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Sim</v>
      </c>
      <c r="U1373" s="18" t="str">
        <f t="shared" si="128"/>
        <v>Sim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41526</v>
      </c>
      <c r="I1374" s="18">
        <f>IFERROR(VLOOKUP(A1374,[2]Sheet1!$A:$I,5,FALSE),0)</f>
        <v>841254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Sim</v>
      </c>
      <c r="U1374" s="18" t="str">
        <f t="shared" si="128"/>
        <v>Sim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13510</v>
      </c>
      <c r="I1375" s="18">
        <f>IFERROR(VLOOKUP(A1375,[2]Sheet1!$A:$I,5,FALSE),0)</f>
        <v>488604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Sim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2225070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Sim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1915270</v>
      </c>
      <c r="I1377" s="18">
        <f>IFERROR(VLOOKUP(A1377,[2]Sheet1!$A:$I,5,FALSE),0)</f>
        <v>8681776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Sim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4993</v>
      </c>
      <c r="I1378" s="18">
        <f>IFERROR(VLOOKUP(A1378,[2]Sheet1!$A:$I,5,FALSE),0)</f>
        <v>301371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Sim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18082</v>
      </c>
      <c r="I1379" s="18">
        <f>IFERROR(VLOOKUP(A1379,[2]Sheet1!$A:$I,5,FALSE),0)</f>
        <v>2525434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Sim</v>
      </c>
      <c r="U1379" s="18" t="str">
        <f t="shared" si="128"/>
        <v>Sim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13736</v>
      </c>
      <c r="I1380" s="18">
        <f>IFERROR(VLOOKUP(A1380,[2]Sheet1!$A:$I,5,FALSE),0)</f>
        <v>884538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Sim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38046</v>
      </c>
      <c r="I1381" s="18">
        <f>IFERROR(VLOOKUP(A1381,[2]Sheet1!$A:$I,5,FALSE),0)</f>
        <v>1883905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Sim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351</v>
      </c>
      <c r="I1382" s="18">
        <f>IFERROR(VLOOKUP(A1382,[2]Sheet1!$A:$I,5,FALSE),0)</f>
        <v>498792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Sim</v>
      </c>
      <c r="U1382" s="18" t="str">
        <f t="shared" si="128"/>
        <v>Sim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800</v>
      </c>
      <c r="I1383" s="18">
        <f>IFERROR(VLOOKUP(A1383,[2]Sheet1!$A:$I,5,FALSE),0)</f>
        <v>1413975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Sim</v>
      </c>
      <c r="U1383" s="18" t="str">
        <f t="shared" si="128"/>
        <v>Sim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34527</v>
      </c>
      <c r="I1384" s="18">
        <f>IFERROR(VLOOKUP(A1384,[2]Sheet1!$A:$I,5,FALSE),0)</f>
        <v>787939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Sim</v>
      </c>
      <c r="U1384" s="18" t="str">
        <f t="shared" si="128"/>
        <v>Sim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1034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Sim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28881</v>
      </c>
      <c r="I1386" s="18">
        <f>IFERROR(VLOOKUP(A1386,[2]Sheet1!$A:$I,5,FALSE),0)</f>
        <v>1083502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Sim</v>
      </c>
      <c r="U1386" s="18" t="str">
        <f t="shared" si="128"/>
        <v>Sim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1082451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Sim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12421</v>
      </c>
      <c r="I1388" s="18">
        <f>IFERROR(VLOOKUP(A1388,[2]Sheet1!$A:$I,5,FALSE),0)</f>
        <v>813362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Sim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80646</v>
      </c>
      <c r="I1389" s="18">
        <f>IFERROR(VLOOKUP(A1389,[2]Sheet1!$A:$I,5,FALSE),0)</f>
        <v>14401246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Sim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51</v>
      </c>
      <c r="I1390" s="18">
        <f>IFERROR(VLOOKUP(A1390,[2]Sheet1!$A:$I,5,FALSE),0)</f>
        <v>317946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Sim</v>
      </c>
      <c r="U1390" s="18" t="str">
        <f t="shared" si="128"/>
        <v>Sim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11260</v>
      </c>
      <c r="I1391" s="18">
        <f>IFERROR(VLOOKUP(A1391,[2]Sheet1!$A:$I,5,FALSE),0)</f>
        <v>346407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Sim</v>
      </c>
      <c r="U1391" s="18" t="str">
        <f t="shared" si="128"/>
        <v>Sim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60</v>
      </c>
      <c r="I1392" s="18">
        <f>IFERROR(VLOOKUP(A1392,[2]Sheet1!$A:$I,5,FALSE),0)</f>
        <v>955710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Sim</v>
      </c>
      <c r="U1392" s="18" t="str">
        <f t="shared" si="128"/>
        <v>Sim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172</v>
      </c>
      <c r="I1393" s="18">
        <f>IFERROR(VLOOKUP(A1393,[2]Sheet1!$A:$I,5,FALSE),0)</f>
        <v>1046674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Sim</v>
      </c>
      <c r="U1393" s="18" t="str">
        <f t="shared" si="128"/>
        <v>Sim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1749</v>
      </c>
      <c r="I1394" s="18">
        <f>IFERROR(VLOOKUP(A1394,[2]Sheet1!$A:$I,5,FALSE),0)</f>
        <v>409949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Sim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843</v>
      </c>
      <c r="I1395" s="18">
        <f>IFERROR(VLOOKUP(A1395,[2]Sheet1!$A:$I,5,FALSE),0)</f>
        <v>652066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Sim</v>
      </c>
      <c r="U1395" s="18" t="str">
        <f t="shared" si="128"/>
        <v>Sim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12139920</v>
      </c>
      <c r="H1396" s="18">
        <f>IFERROR(VLOOKUP(A1396,[2]Sheet1!$A:$I,4,FALSE),0)</f>
        <v>42476</v>
      </c>
      <c r="I1396" s="18">
        <f>IFERROR(VLOOKUP(A1396,[2]Sheet1!$A:$I,5,FALSE),0)</f>
        <v>371624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Sim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869</v>
      </c>
      <c r="I1397" s="18">
        <f>IFERROR(VLOOKUP(A1397,[2]Sheet1!$A:$I,5,FALSE),0)</f>
        <v>291682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Sim</v>
      </c>
      <c r="U1397" s="18" t="str">
        <f t="shared" si="128"/>
        <v>Sim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50496</v>
      </c>
      <c r="I1398" s="18">
        <f>IFERROR(VLOOKUP(A1398,[2]Sheet1!$A:$I,5,FALSE),0)</f>
        <v>1076861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Sim</v>
      </c>
      <c r="U1398" s="18" t="str">
        <f t="shared" si="128"/>
        <v>Sim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255</v>
      </c>
      <c r="I1399" s="18">
        <f>IFERROR(VLOOKUP(A1399,[2]Sheet1!$A:$I,5,FALSE),0)</f>
        <v>339836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Sim</v>
      </c>
      <c r="U1399" s="18" t="str">
        <f t="shared" si="128"/>
        <v>Sim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15984</v>
      </c>
      <c r="I1400" s="18">
        <f>IFERROR(VLOOKUP(A1400,[2]Sheet1!$A:$I,5,FALSE),0)</f>
        <v>603702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Sim</v>
      </c>
      <c r="U1400" s="18" t="str">
        <f t="shared" si="128"/>
        <v>Sim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139274</v>
      </c>
      <c r="I1401" s="18">
        <f>IFERROR(VLOOKUP(A1401,[2]Sheet1!$A:$I,5,FALSE),0)</f>
        <v>1506800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Sim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6834592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Sim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60391</v>
      </c>
      <c r="I1403" s="18">
        <f>IFERROR(VLOOKUP(A1403,[2]Sheet1!$A:$I,5,FALSE),0)</f>
        <v>806377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Sim</v>
      </c>
      <c r="U1403" s="18" t="str">
        <f t="shared" si="128"/>
        <v>Sim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8158</v>
      </c>
      <c r="I1404" s="18">
        <f>IFERROR(VLOOKUP(A1404,[2]Sheet1!$A:$I,5,FALSE),0)</f>
        <v>248961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Sim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5130</v>
      </c>
      <c r="I1405" s="18">
        <f>IFERROR(VLOOKUP(A1405,[2]Sheet1!$A:$I,5,FALSE),0)</f>
        <v>1972595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Sim</v>
      </c>
      <c r="U1405" s="18" t="str">
        <f t="shared" si="128"/>
        <v>Sim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4611</v>
      </c>
      <c r="I1406" s="18">
        <f>IFERROR(VLOOKUP(A1406,[2]Sheet1!$A:$I,5,FALSE),0)</f>
        <v>737199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Sim</v>
      </c>
      <c r="U1406" s="18" t="str">
        <f t="shared" si="128"/>
        <v>Sim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2272</v>
      </c>
      <c r="I1407" s="18">
        <f>IFERROR(VLOOKUP(A1407,[2]Sheet1!$A:$I,5,FALSE),0)</f>
        <v>7713047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Sim</v>
      </c>
      <c r="U1407" s="18" t="str">
        <f t="shared" si="128"/>
        <v>Sim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202492</v>
      </c>
      <c r="I1408" s="18">
        <f>IFERROR(VLOOKUP(A1408,[2]Sheet1!$A:$I,5,FALSE),0)</f>
        <v>13609806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Sim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96886</v>
      </c>
      <c r="I1409" s="18">
        <f>IFERROR(VLOOKUP(A1409,[2]Sheet1!$A:$I,5,FALSE),0)</f>
        <v>1335414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Sim</v>
      </c>
      <c r="U1409" s="18" t="str">
        <f t="shared" si="128"/>
        <v>Sim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64182</v>
      </c>
      <c r="I1410" s="18">
        <f>IFERROR(VLOOKUP(A1410,[2]Sheet1!$A:$I,5,FALSE),0)</f>
        <v>1015976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Sim</v>
      </c>
      <c r="U1410" s="18" t="str">
        <f t="shared" si="128"/>
        <v>Sim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900</v>
      </c>
      <c r="I1411" s="18">
        <f>IFERROR(VLOOKUP(A1411,[2]Sheet1!$A:$I,5,FALSE),0)</f>
        <v>433443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Sim</v>
      </c>
      <c r="U1411" s="18" t="str">
        <f t="shared" si="128"/>
        <v>Sim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960</v>
      </c>
      <c r="I1412" s="18">
        <f>IFERROR(VLOOKUP(A1412,[2]Sheet1!$A:$I,5,FALSE),0)</f>
        <v>444830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Sim</v>
      </c>
      <c r="U1412" s="18" t="str">
        <f t="shared" si="128"/>
        <v>Sim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10555</v>
      </c>
      <c r="I1413" s="18">
        <f>IFERROR(VLOOKUP(A1413,[2]Sheet1!$A:$I,5,FALSE),0)</f>
        <v>204246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Sim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8068</v>
      </c>
      <c r="I1414" s="18">
        <f>IFERROR(VLOOKUP(A1414,[2]Sheet1!$A:$I,5,FALSE),0)</f>
        <v>320011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Sim</v>
      </c>
      <c r="U1414" s="18" t="str">
        <f t="shared" ref="U1414:U1477" si="134">IF(C1414+I1414+O1414&gt;0,"Sim","Não")</f>
        <v>Sim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23928</v>
      </c>
      <c r="I1415" s="18">
        <f>IFERROR(VLOOKUP(A1415,[2]Sheet1!$A:$I,5,FALSE),0)</f>
        <v>449248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Sim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13426</v>
      </c>
      <c r="I1416" s="18">
        <f>IFERROR(VLOOKUP(A1416,[2]Sheet1!$A:$I,5,FALSE),0)</f>
        <v>135229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Sim</v>
      </c>
      <c r="U1416" s="18" t="str">
        <f t="shared" si="134"/>
        <v>Sim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1738</v>
      </c>
      <c r="I1417" s="18">
        <f>IFERROR(VLOOKUP(A1417,[2]Sheet1!$A:$I,5,FALSE),0)</f>
        <v>284935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Sim</v>
      </c>
      <c r="U1417" s="18" t="str">
        <f t="shared" si="134"/>
        <v>Sim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8801</v>
      </c>
      <c r="I1418" s="18">
        <f>IFERROR(VLOOKUP(A1418,[2]Sheet1!$A:$I,5,FALSE),0)</f>
        <v>751457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Sim</v>
      </c>
      <c r="U1418" s="18" t="str">
        <f t="shared" si="134"/>
        <v>Sim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6600</v>
      </c>
      <c r="I1419" s="18">
        <f>IFERROR(VLOOKUP(A1419,[2]Sheet1!$A:$I,5,FALSE),0)</f>
        <v>662255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Sim</v>
      </c>
      <c r="U1419" s="18" t="str">
        <f t="shared" si="134"/>
        <v>Sim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3133</v>
      </c>
      <c r="I1420" s="18">
        <f>IFERROR(VLOOKUP(A1420,[2]Sheet1!$A:$I,5,FALSE),0)</f>
        <v>945028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Sim</v>
      </c>
      <c r="U1420" s="18" t="str">
        <f t="shared" si="134"/>
        <v>Sim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124</v>
      </c>
      <c r="I1421" s="18">
        <f>IFERROR(VLOOKUP(A1421,[2]Sheet1!$A:$I,5,FALSE),0)</f>
        <v>264441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Sim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9575</v>
      </c>
      <c r="I1422" s="18">
        <f>IFERROR(VLOOKUP(A1422,[2]Sheet1!$A:$I,5,FALSE),0)</f>
        <v>1427374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Sim</v>
      </c>
      <c r="U1422" s="18" t="str">
        <f t="shared" si="134"/>
        <v>Sim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11623</v>
      </c>
      <c r="I1423" s="18">
        <f>IFERROR(VLOOKUP(A1423,[2]Sheet1!$A:$I,5,FALSE),0)</f>
        <v>1646768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Sim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2400</v>
      </c>
      <c r="I1424" s="18">
        <f>IFERROR(VLOOKUP(A1424,[2]Sheet1!$A:$I,5,FALSE),0)</f>
        <v>884907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Sim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18026</v>
      </c>
      <c r="I1425" s="18">
        <f>IFERROR(VLOOKUP(A1425,[2]Sheet1!$A:$I,5,FALSE),0)</f>
        <v>306437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Sim</v>
      </c>
      <c r="U1425" s="18" t="str">
        <f t="shared" si="134"/>
        <v>Sim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35405</v>
      </c>
      <c r="I1426" s="18">
        <f>IFERROR(VLOOKUP(A1426,[2]Sheet1!$A:$I,5,FALSE),0)</f>
        <v>1010545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Sim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30</v>
      </c>
      <c r="I1427" s="18">
        <f>IFERROR(VLOOKUP(A1427,[2]Sheet1!$A:$I,5,FALSE),0)</f>
        <v>955584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Sim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4869</v>
      </c>
      <c r="I1428" s="18">
        <f>IFERROR(VLOOKUP(A1428,[2]Sheet1!$A:$I,5,FALSE),0)</f>
        <v>385616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Sim</v>
      </c>
      <c r="U1428" s="18" t="str">
        <f t="shared" si="134"/>
        <v>Sim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1590</v>
      </c>
      <c r="I1429" s="18">
        <f>IFERROR(VLOOKUP(A1429,[2]Sheet1!$A:$I,5,FALSE),0)</f>
        <v>5691279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Sim</v>
      </c>
      <c r="U1429" s="18" t="str">
        <f t="shared" si="134"/>
        <v>Sim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27808</v>
      </c>
      <c r="I1430" s="18">
        <f>IFERROR(VLOOKUP(A1430,[2]Sheet1!$A:$I,5,FALSE),0)</f>
        <v>634038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Sim</v>
      </c>
      <c r="U1430" s="18" t="str">
        <f t="shared" si="134"/>
        <v>Sim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10906</v>
      </c>
      <c r="I1431" s="18">
        <f>IFERROR(VLOOKUP(A1431,[2]Sheet1!$A:$I,5,FALSE),0)</f>
        <v>743533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Sim</v>
      </c>
      <c r="U1431" s="18" t="str">
        <f t="shared" si="134"/>
        <v>Sim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12522</v>
      </c>
      <c r="I1432" s="18">
        <f>IFERROR(VLOOKUP(A1432,[2]Sheet1!$A:$I,5,FALSE),0)</f>
        <v>353808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Sim</v>
      </c>
      <c r="U1432" s="18" t="str">
        <f t="shared" si="134"/>
        <v>Sim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281</v>
      </c>
      <c r="I1433" s="18">
        <f>IFERROR(VLOOKUP(A1433,[2]Sheet1!$A:$I,5,FALSE),0)</f>
        <v>172192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Sim</v>
      </c>
      <c r="U1433" s="18" t="str">
        <f t="shared" si="134"/>
        <v>Sim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4994</v>
      </c>
      <c r="I1434" s="18">
        <f>IFERROR(VLOOKUP(A1434,[2]Sheet1!$A:$I,5,FALSE),0)</f>
        <v>2143084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Sim</v>
      </c>
      <c r="U1434" s="18" t="str">
        <f t="shared" si="134"/>
        <v>Sim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312290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Sim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559142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Sim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296949</v>
      </c>
      <c r="I1437" s="18">
        <f>IFERROR(VLOOKUP(A1437,[2]Sheet1!$A:$I,5,FALSE),0)</f>
        <v>2242291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Sim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41148</v>
      </c>
      <c r="I1438" s="18">
        <f>IFERROR(VLOOKUP(A1438,[2]Sheet1!$A:$I,5,FALSE),0)</f>
        <v>749841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Sim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200</v>
      </c>
      <c r="I1439" s="18">
        <f>IFERROR(VLOOKUP(A1439,[2]Sheet1!$A:$I,5,FALSE),0)</f>
        <v>527422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Sim</v>
      </c>
      <c r="U1439" s="18" t="str">
        <f t="shared" si="134"/>
        <v>Sim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1</v>
      </c>
      <c r="I1440" s="18">
        <f>IFERROR(VLOOKUP(A1440,[2]Sheet1!$A:$I,5,FALSE),0)</f>
        <v>1078853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Sim</v>
      </c>
      <c r="U1440" s="18" t="str">
        <f t="shared" si="134"/>
        <v>Sim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56422</v>
      </c>
      <c r="I1441" s="18">
        <f>IFERROR(VLOOKUP(A1441,[2]Sheet1!$A:$I,5,FALSE),0)</f>
        <v>752534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Sim</v>
      </c>
      <c r="U1441" s="18" t="str">
        <f t="shared" si="134"/>
        <v>Sim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194149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Sim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622</v>
      </c>
      <c r="I1443" s="18">
        <f>IFERROR(VLOOKUP(A1443,[2]Sheet1!$A:$I,5,FALSE),0)</f>
        <v>443184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Sim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384913</v>
      </c>
      <c r="I1444" s="18">
        <f>IFERROR(VLOOKUP(A1444,[2]Sheet1!$A:$I,5,FALSE),0)</f>
        <v>1678876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Sim</v>
      </c>
      <c r="U1444" s="18" t="str">
        <f t="shared" si="134"/>
        <v>Sim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165397</v>
      </c>
      <c r="I1445" s="18">
        <f>IFERROR(VLOOKUP(A1445,[2]Sheet1!$A:$I,5,FALSE),0)</f>
        <v>1352481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Sim</v>
      </c>
      <c r="U1445" s="18" t="str">
        <f t="shared" si="134"/>
        <v>Sim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39485</v>
      </c>
      <c r="I1446" s="18">
        <f>IFERROR(VLOOKUP(A1446,[2]Sheet1!$A:$I,5,FALSE),0)</f>
        <v>5050637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1150</v>
      </c>
      <c r="I1447" s="18">
        <f>IFERROR(VLOOKUP(A1447,[2]Sheet1!$A:$I,5,FALSE),0)</f>
        <v>1490284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Sim</v>
      </c>
      <c r="U1447" s="18" t="str">
        <f t="shared" si="134"/>
        <v>Sim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19447</v>
      </c>
      <c r="I1448" s="18">
        <f>IFERROR(VLOOKUP(A1448,[2]Sheet1!$A:$I,5,FALSE),0)</f>
        <v>1022709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Sim</v>
      </c>
      <c r="U1448" s="18" t="str">
        <f t="shared" si="134"/>
        <v>Sim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5563</v>
      </c>
      <c r="I1449" s="18">
        <f>IFERROR(VLOOKUP(A1449,[2]Sheet1!$A:$I,5,FALSE),0)</f>
        <v>621180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Sim</v>
      </c>
      <c r="U1449" s="18" t="str">
        <f t="shared" si="134"/>
        <v>Sim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432115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Sim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937844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Sim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4557</v>
      </c>
      <c r="I1452" s="18">
        <f>IFERROR(VLOOKUP(A1452,[2]Sheet1!$A:$I,5,FALSE),0)</f>
        <v>340847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Sim</v>
      </c>
      <c r="U1452" s="18" t="str">
        <f t="shared" si="134"/>
        <v>Sim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2264</v>
      </c>
      <c r="I1453" s="18">
        <f>IFERROR(VLOOKUP(A1453,[2]Sheet1!$A:$I,5,FALSE),0)</f>
        <v>527429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Sim</v>
      </c>
      <c r="U1453" s="18" t="str">
        <f t="shared" si="134"/>
        <v>Sim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14341</v>
      </c>
      <c r="I1454" s="18">
        <f>IFERROR(VLOOKUP(A1454,[2]Sheet1!$A:$I,5,FALSE),0)</f>
        <v>1002051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Sim</v>
      </c>
      <c r="U1454" s="18" t="str">
        <f t="shared" si="134"/>
        <v>Sim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2724</v>
      </c>
      <c r="I1455" s="18">
        <f>IFERROR(VLOOKUP(A1455,[2]Sheet1!$A:$I,5,FALSE),0)</f>
        <v>643789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Sim</v>
      </c>
      <c r="U1455" s="18" t="str">
        <f t="shared" si="134"/>
        <v>Sim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5294</v>
      </c>
      <c r="I1456" s="18">
        <f>IFERROR(VLOOKUP(A1456,[2]Sheet1!$A:$I,5,FALSE),0)</f>
        <v>257309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Sim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43229</v>
      </c>
      <c r="I1457" s="18">
        <f>IFERROR(VLOOKUP(A1457,[2]Sheet1!$A:$I,5,FALSE),0)</f>
        <v>893893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Sim</v>
      </c>
      <c r="U1457" s="18" t="str">
        <f t="shared" si="134"/>
        <v>Sim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2588</v>
      </c>
      <c r="I1458" s="18">
        <f>IFERROR(VLOOKUP(A1458,[2]Sheet1!$A:$I,5,FALSE),0)</f>
        <v>218564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Sim</v>
      </c>
      <c r="U1458" s="18" t="str">
        <f t="shared" si="134"/>
        <v>Sim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1040</v>
      </c>
      <c r="I1459" s="18">
        <f>IFERROR(VLOOKUP(A1459,[2]Sheet1!$A:$I,5,FALSE),0)</f>
        <v>564830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Sim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350</v>
      </c>
      <c r="I1460" s="18">
        <f>IFERROR(VLOOKUP(A1460,[2]Sheet1!$A:$I,5,FALSE),0)</f>
        <v>625425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Sim</v>
      </c>
      <c r="U1460" s="18" t="str">
        <f t="shared" si="134"/>
        <v>Sim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1162</v>
      </c>
      <c r="I1461" s="18">
        <f>IFERROR(VLOOKUP(A1461,[2]Sheet1!$A:$I,5,FALSE),0)</f>
        <v>459164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Sim</v>
      </c>
      <c r="U1461" s="18" t="str">
        <f t="shared" si="134"/>
        <v>Sim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25880</v>
      </c>
      <c r="I1462" s="18">
        <f>IFERROR(VLOOKUP(A1462,[2]Sheet1!$A:$I,5,FALSE),0)</f>
        <v>1605130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Sim</v>
      </c>
      <c r="U1462" s="18" t="str">
        <f t="shared" si="134"/>
        <v>Sim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35410</v>
      </c>
      <c r="I1463" s="18">
        <f>IFERROR(VLOOKUP(A1463,[2]Sheet1!$A:$I,5,FALSE),0)</f>
        <v>564869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Sim</v>
      </c>
      <c r="U1463" s="18" t="str">
        <f t="shared" si="134"/>
        <v>Sim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1223106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Sim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1541860</v>
      </c>
      <c r="I1465" s="18">
        <f>IFERROR(VLOOKUP(A1465,[2]Sheet1!$A:$I,5,FALSE),0)</f>
        <v>8464924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Sim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2963</v>
      </c>
      <c r="I1467" s="18">
        <f>IFERROR(VLOOKUP(A1467,[2]Sheet1!$A:$I,5,FALSE),0)</f>
        <v>81260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Sim</v>
      </c>
      <c r="U1467" s="18" t="str">
        <f t="shared" si="134"/>
        <v>Sim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204</v>
      </c>
      <c r="I1468" s="18">
        <f>IFERROR(VLOOKUP(A1468,[2]Sheet1!$A:$I,5,FALSE),0)</f>
        <v>43790327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Sim</v>
      </c>
      <c r="U1468" s="18" t="str">
        <f t="shared" si="134"/>
        <v>Sim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39</v>
      </c>
      <c r="I1469" s="18">
        <f>IFERROR(VLOOKUP(A1469,[2]Sheet1!$A:$I,5,FALSE),0)</f>
        <v>38819405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Sim</v>
      </c>
      <c r="U1469" s="18" t="str">
        <f t="shared" si="134"/>
        <v>Sim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30249</v>
      </c>
      <c r="I1470" s="18">
        <f>IFERROR(VLOOKUP(A1470,[2]Sheet1!$A:$I,5,FALSE),0)</f>
        <v>433718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Sim</v>
      </c>
      <c r="U1470" s="18" t="str">
        <f t="shared" si="134"/>
        <v>Sim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6038</v>
      </c>
      <c r="I1471" s="18">
        <f>IFERROR(VLOOKUP(A1471,[2]Sheet1!$A:$I,5,FALSE),0)</f>
        <v>425783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Sim</v>
      </c>
      <c r="U1471" s="18" t="str">
        <f t="shared" si="134"/>
        <v>Sim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11242</v>
      </c>
      <c r="I1472" s="18">
        <f>IFERROR(VLOOKUP(A1472,[2]Sheet1!$A:$I,5,FALSE),0)</f>
        <v>555757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Sim</v>
      </c>
      <c r="U1472" s="18" t="str">
        <f t="shared" si="134"/>
        <v>Sim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890869</v>
      </c>
      <c r="I1473" s="18">
        <f>IFERROR(VLOOKUP(A1473,[2]Sheet1!$A:$I,5,FALSE),0)</f>
        <v>5868230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Sim</v>
      </c>
      <c r="U1473" s="18" t="str">
        <f t="shared" si="134"/>
        <v>Sim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45</v>
      </c>
      <c r="I1474" s="18">
        <f>IFERROR(VLOOKUP(A1474,[2]Sheet1!$A:$I,5,FALSE),0)</f>
        <v>3102292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Sim</v>
      </c>
      <c r="U1474" s="18" t="str">
        <f t="shared" si="134"/>
        <v>Sim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63416</v>
      </c>
      <c r="I1475" s="18">
        <f>IFERROR(VLOOKUP(A1475,[2]Sheet1!$A:$I,5,FALSE),0)</f>
        <v>706971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Sim</v>
      </c>
      <c r="U1475" s="18" t="str">
        <f t="shared" si="134"/>
        <v>Sim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20750</v>
      </c>
      <c r="I1476" s="18">
        <f>IFERROR(VLOOKUP(A1476,[2]Sheet1!$A:$I,5,FALSE),0)</f>
        <v>633431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Sim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1064</v>
      </c>
      <c r="I1477" s="18">
        <f>IFERROR(VLOOKUP(A1477,[2]Sheet1!$A:$I,5,FALSE),0)</f>
        <v>968963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Sim</v>
      </c>
      <c r="U1477" s="18" t="str">
        <f t="shared" si="134"/>
        <v>Sim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48341</v>
      </c>
      <c r="I1478" s="18">
        <f>IFERROR(VLOOKUP(A1478,[2]Sheet1!$A:$I,5,FALSE),0)</f>
        <v>834342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Sim</v>
      </c>
      <c r="U1478" s="18" t="str">
        <f t="shared" ref="U1478:U1541" si="140">IF(C1478+I1478+O1478&gt;0,"Sim","Não")</f>
        <v>Sim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42869</v>
      </c>
      <c r="I1479" s="18">
        <f>IFERROR(VLOOKUP(A1479,[2]Sheet1!$A:$I,5,FALSE),0)</f>
        <v>1008778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Sim</v>
      </c>
      <c r="U1479" s="18" t="str">
        <f t="shared" si="140"/>
        <v>Sim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344</v>
      </c>
      <c r="I1480" s="18">
        <f>IFERROR(VLOOKUP(A1480,[2]Sheet1!$A:$I,5,FALSE),0)</f>
        <v>259088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Sim</v>
      </c>
      <c r="U1480" s="18" t="str">
        <f t="shared" si="140"/>
        <v>Sim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14696</v>
      </c>
      <c r="I1481" s="18">
        <f>IFERROR(VLOOKUP(A1481,[2]Sheet1!$A:$I,5,FALSE),0)</f>
        <v>291880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Sim</v>
      </c>
      <c r="U1481" s="18" t="str">
        <f t="shared" si="140"/>
        <v>Sim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6945</v>
      </c>
      <c r="I1482" s="18">
        <f>IFERROR(VLOOKUP(A1482,[2]Sheet1!$A:$I,5,FALSE),0)</f>
        <v>392431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Sim</v>
      </c>
      <c r="U1482" s="18" t="str">
        <f t="shared" si="140"/>
        <v>Sim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2141256</v>
      </c>
      <c r="H1483" s="18">
        <f>IFERROR(VLOOKUP(A1483,[2]Sheet1!$A:$I,4,FALSE),0)</f>
        <v>10271621</v>
      </c>
      <c r="I1483" s="18">
        <f>IFERROR(VLOOKUP(A1483,[2]Sheet1!$A:$I,5,FALSE),0)</f>
        <v>59456301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Sim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1172663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Sim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10486</v>
      </c>
      <c r="I1485" s="18">
        <f>IFERROR(VLOOKUP(A1485,[2]Sheet1!$A:$I,5,FALSE),0)</f>
        <v>708367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Sim</v>
      </c>
      <c r="U1485" s="18" t="str">
        <f t="shared" si="140"/>
        <v>Sim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465763</v>
      </c>
      <c r="I1486" s="18">
        <f>IFERROR(VLOOKUP(A1486,[2]Sheet1!$A:$I,5,FALSE),0)</f>
        <v>2208191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Sim</v>
      </c>
      <c r="U1486" s="18" t="str">
        <f t="shared" si="140"/>
        <v>Sim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30810</v>
      </c>
      <c r="I1487" s="18">
        <f>IFERROR(VLOOKUP(A1487,[2]Sheet1!$A:$I,5,FALSE),0)</f>
        <v>1535015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Sim</v>
      </c>
      <c r="U1487" s="18" t="str">
        <f t="shared" si="140"/>
        <v>Sim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713</v>
      </c>
      <c r="I1488" s="18">
        <f>IFERROR(VLOOKUP(A1488,[2]Sheet1!$A:$I,5,FALSE),0)</f>
        <v>454171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Sim</v>
      </c>
      <c r="U1488" s="18" t="str">
        <f t="shared" si="140"/>
        <v>Sim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49876</v>
      </c>
      <c r="I1489" s="18">
        <f>IFERROR(VLOOKUP(A1489,[2]Sheet1!$A:$I,5,FALSE),0)</f>
        <v>2137535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Sim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89717</v>
      </c>
      <c r="I1490" s="18">
        <f>IFERROR(VLOOKUP(A1490,[2]Sheet1!$A:$I,5,FALSE),0)</f>
        <v>113438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Sim</v>
      </c>
      <c r="U1490" s="18" t="str">
        <f t="shared" si="140"/>
        <v>Sim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287690</v>
      </c>
      <c r="I1491" s="18">
        <f>IFERROR(VLOOKUP(A1491,[2]Sheet1!$A:$I,5,FALSE),0)</f>
        <v>154805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Sim</v>
      </c>
      <c r="U1491" s="18" t="str">
        <f t="shared" si="140"/>
        <v>Sim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96317</v>
      </c>
      <c r="I1492" s="18">
        <f>IFERROR(VLOOKUP(A1492,[2]Sheet1!$A:$I,5,FALSE),0)</f>
        <v>1395337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Sim</v>
      </c>
      <c r="U1492" s="18" t="str">
        <f t="shared" si="140"/>
        <v>Sim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45837</v>
      </c>
      <c r="I1493" s="18">
        <f>IFERROR(VLOOKUP(A1493,[2]Sheet1!$A:$I,5,FALSE),0)</f>
        <v>988988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Sim</v>
      </c>
      <c r="U1493" s="18" t="str">
        <f t="shared" si="140"/>
        <v>Sim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43240</v>
      </c>
      <c r="I1494" s="18">
        <f>IFERROR(VLOOKUP(A1494,[2]Sheet1!$A:$I,5,FALSE),0)</f>
        <v>843331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Sim</v>
      </c>
      <c r="U1494" s="18" t="str">
        <f t="shared" si="140"/>
        <v>Sim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70035</v>
      </c>
      <c r="I1495" s="18">
        <f>IFERROR(VLOOKUP(A1495,[2]Sheet1!$A:$I,5,FALSE),0)</f>
        <v>3354440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Sim</v>
      </c>
      <c r="U1495" s="18" t="str">
        <f t="shared" si="140"/>
        <v>Sim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39153</v>
      </c>
      <c r="I1496" s="18">
        <f>IFERROR(VLOOKUP(A1496,[2]Sheet1!$A:$I,5,FALSE),0)</f>
        <v>6193980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Sim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49695</v>
      </c>
      <c r="I1497" s="18">
        <f>IFERROR(VLOOKUP(A1497,[2]Sheet1!$A:$I,5,FALSE),0)</f>
        <v>558861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Sim</v>
      </c>
      <c r="U1497" s="18" t="str">
        <f t="shared" si="140"/>
        <v>Sim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52369</v>
      </c>
      <c r="I1498" s="18">
        <f>IFERROR(VLOOKUP(A1498,[2]Sheet1!$A:$I,5,FALSE),0)</f>
        <v>1131954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Sim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49687</v>
      </c>
      <c r="I1499" s="18">
        <f>IFERROR(VLOOKUP(A1499,[2]Sheet1!$A:$I,5,FALSE),0)</f>
        <v>412838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Sim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1466638</v>
      </c>
      <c r="I1500" s="18">
        <f>IFERROR(VLOOKUP(A1500,[2]Sheet1!$A:$I,5,FALSE),0)</f>
        <v>6505994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Sim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76720</v>
      </c>
      <c r="I1501" s="18">
        <f>IFERROR(VLOOKUP(A1501,[2]Sheet1!$A:$I,5,FALSE),0)</f>
        <v>4260349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Sim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12956</v>
      </c>
      <c r="I1502" s="18">
        <f>IFERROR(VLOOKUP(A1502,[2]Sheet1!$A:$I,5,FALSE),0)</f>
        <v>993183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Sim</v>
      </c>
      <c r="U1502" s="18" t="str">
        <f t="shared" si="140"/>
        <v>Sim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69824</v>
      </c>
      <c r="I1503" s="18">
        <f>IFERROR(VLOOKUP(A1503,[2]Sheet1!$A:$I,5,FALSE),0)</f>
        <v>298286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Sim</v>
      </c>
      <c r="U1503" s="18" t="str">
        <f t="shared" si="140"/>
        <v>Sim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57352</v>
      </c>
      <c r="I1504" s="18">
        <f>IFERROR(VLOOKUP(A1504,[2]Sheet1!$A:$I,5,FALSE),0)</f>
        <v>3185049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Sim</v>
      </c>
      <c r="U1504" s="18" t="str">
        <f t="shared" si="140"/>
        <v>Sim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358512</v>
      </c>
      <c r="H1505" s="18">
        <f>IFERROR(VLOOKUP(A1505,[2]Sheet1!$A:$I,4,FALSE),0)</f>
        <v>147105</v>
      </c>
      <c r="I1505" s="18">
        <f>IFERROR(VLOOKUP(A1505,[2]Sheet1!$A:$I,5,FALSE),0)</f>
        <v>2161090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Sim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4179</v>
      </c>
      <c r="I1506" s="18">
        <f>IFERROR(VLOOKUP(A1506,[2]Sheet1!$A:$I,5,FALSE),0)</f>
        <v>162376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Sim</v>
      </c>
      <c r="U1506" s="18" t="str">
        <f t="shared" si="140"/>
        <v>Sim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51597310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Sim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217638</v>
      </c>
      <c r="I1508" s="18">
        <f>IFERROR(VLOOKUP(A1508,[2]Sheet1!$A:$I,5,FALSE),0)</f>
        <v>1968025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Sim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73231</v>
      </c>
      <c r="I1509" s="18">
        <f>IFERROR(VLOOKUP(A1509,[2]Sheet1!$A:$I,5,FALSE),0)</f>
        <v>1386902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Sim</v>
      </c>
      <c r="U1509" s="18" t="str">
        <f t="shared" si="140"/>
        <v>Sim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3525</v>
      </c>
      <c r="I1510" s="18">
        <f>IFERROR(VLOOKUP(A1510,[2]Sheet1!$A:$I,5,FALSE),0)</f>
        <v>1209736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Sim</v>
      </c>
      <c r="U1510" s="18" t="str">
        <f t="shared" si="140"/>
        <v>Sim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6341</v>
      </c>
      <c r="I1511" s="18">
        <f>IFERROR(VLOOKUP(A1511,[2]Sheet1!$A:$I,5,FALSE),0)</f>
        <v>516449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Sim</v>
      </c>
      <c r="U1511" s="18" t="str">
        <f t="shared" si="140"/>
        <v>Sim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2495</v>
      </c>
      <c r="I1512" s="18">
        <f>IFERROR(VLOOKUP(A1512,[2]Sheet1!$A:$I,5,FALSE),0)</f>
        <v>414549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Sim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51364</v>
      </c>
      <c r="I1513" s="18">
        <f>IFERROR(VLOOKUP(A1513,[2]Sheet1!$A:$I,5,FALSE),0)</f>
        <v>10295195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Sim</v>
      </c>
      <c r="U1513" s="18" t="str">
        <f t="shared" si="140"/>
        <v>Sim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3769</v>
      </c>
      <c r="I1514" s="18">
        <f>IFERROR(VLOOKUP(A1514,[2]Sheet1!$A:$I,5,FALSE),0)</f>
        <v>452377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Sim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21896</v>
      </c>
      <c r="I1515" s="18">
        <f>IFERROR(VLOOKUP(A1515,[2]Sheet1!$A:$I,5,FALSE),0)</f>
        <v>1435189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Sim</v>
      </c>
      <c r="U1515" s="18" t="str">
        <f t="shared" si="140"/>
        <v>Sim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152397</v>
      </c>
      <c r="I1516" s="18">
        <f>IFERROR(VLOOKUP(A1516,[2]Sheet1!$A:$I,5,FALSE),0)</f>
        <v>564338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Sim</v>
      </c>
      <c r="U1516" s="18" t="str">
        <f t="shared" si="140"/>
        <v>Sim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1146</v>
      </c>
      <c r="I1517" s="18">
        <f>IFERROR(VLOOKUP(A1517,[2]Sheet1!$A:$I,5,FALSE),0)</f>
        <v>407007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Sim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706</v>
      </c>
      <c r="I1518" s="18">
        <f>IFERROR(VLOOKUP(A1518,[2]Sheet1!$A:$I,5,FALSE),0)</f>
        <v>215819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Sim</v>
      </c>
      <c r="U1518" s="18" t="str">
        <f t="shared" si="140"/>
        <v>Sim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57283</v>
      </c>
      <c r="I1519" s="18">
        <f>IFERROR(VLOOKUP(A1519,[2]Sheet1!$A:$I,5,FALSE),0)</f>
        <v>1667838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Sim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90</v>
      </c>
      <c r="I1520" s="18">
        <f>IFERROR(VLOOKUP(A1520,[2]Sheet1!$A:$I,5,FALSE),0)</f>
        <v>1167271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Sim</v>
      </c>
      <c r="U1520" s="18" t="str">
        <f t="shared" si="140"/>
        <v>Sim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105231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Sim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581857</v>
      </c>
      <c r="I1522" s="18">
        <f>IFERROR(VLOOKUP(A1522,[2]Sheet1!$A:$I,5,FALSE),0)</f>
        <v>225278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Sim</v>
      </c>
      <c r="U1522" s="18" t="str">
        <f t="shared" si="140"/>
        <v>Sim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11447</v>
      </c>
      <c r="I1523" s="18">
        <f>IFERROR(VLOOKUP(A1523,[2]Sheet1!$A:$I,5,FALSE),0)</f>
        <v>969523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Sim</v>
      </c>
      <c r="U1523" s="18" t="str">
        <f t="shared" si="140"/>
        <v>Sim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433652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Sim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42056</v>
      </c>
      <c r="I1525" s="18">
        <f>IFERROR(VLOOKUP(A1525,[2]Sheet1!$A:$I,5,FALSE),0)</f>
        <v>999194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Sim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355518</v>
      </c>
      <c r="I1526" s="18">
        <f>IFERROR(VLOOKUP(A1526,[2]Sheet1!$A:$I,5,FALSE),0)</f>
        <v>1479083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Sim</v>
      </c>
      <c r="U1526" s="18" t="str">
        <f t="shared" si="140"/>
        <v>Sim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26311</v>
      </c>
      <c r="I1527" s="18">
        <f>IFERROR(VLOOKUP(A1527,[2]Sheet1!$A:$I,5,FALSE),0)</f>
        <v>262060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Sim</v>
      </c>
      <c r="U1527" s="18" t="str">
        <f t="shared" si="140"/>
        <v>Sim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4484</v>
      </c>
      <c r="I1528" s="18">
        <f>IFERROR(VLOOKUP(A1528,[2]Sheet1!$A:$I,5,FALSE),0)</f>
        <v>425771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Sim</v>
      </c>
      <c r="U1528" s="18" t="str">
        <f t="shared" si="140"/>
        <v>Sim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3291</v>
      </c>
      <c r="I1529" s="18">
        <f>IFERROR(VLOOKUP(A1529,[2]Sheet1!$A:$I,5,FALSE),0)</f>
        <v>351430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Sim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69</v>
      </c>
      <c r="I1530" s="18">
        <f>IFERROR(VLOOKUP(A1530,[2]Sheet1!$A:$I,5,FALSE),0)</f>
        <v>710026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Sim</v>
      </c>
      <c r="U1530" s="18" t="str">
        <f t="shared" si="140"/>
        <v>Sim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8509</v>
      </c>
      <c r="I1531" s="18">
        <f>IFERROR(VLOOKUP(A1531,[2]Sheet1!$A:$I,5,FALSE),0)</f>
        <v>2151691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Sim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160</v>
      </c>
      <c r="I1532" s="18">
        <f>IFERROR(VLOOKUP(A1532,[2]Sheet1!$A:$I,5,FALSE),0)</f>
        <v>866041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Sim</v>
      </c>
      <c r="U1532" s="18" t="str">
        <f t="shared" si="140"/>
        <v>Sim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46260</v>
      </c>
      <c r="I1533" s="18">
        <f>IFERROR(VLOOKUP(A1533,[2]Sheet1!$A:$I,5,FALSE),0)</f>
        <v>785135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Sim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86343</v>
      </c>
      <c r="I1534" s="18">
        <f>IFERROR(VLOOKUP(A1534,[2]Sheet1!$A:$I,5,FALSE),0)</f>
        <v>872747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Sim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15860</v>
      </c>
      <c r="I1535" s="18">
        <f>IFERROR(VLOOKUP(A1535,[2]Sheet1!$A:$I,5,FALSE),0)</f>
        <v>441501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Sim</v>
      </c>
      <c r="U1535" s="18" t="str">
        <f t="shared" si="140"/>
        <v>Sim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14778</v>
      </c>
      <c r="I1536" s="18">
        <f>IFERROR(VLOOKUP(A1536,[2]Sheet1!$A:$I,5,FALSE),0)</f>
        <v>2183706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Sim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3364</v>
      </c>
      <c r="I1537" s="18">
        <f>IFERROR(VLOOKUP(A1537,[2]Sheet1!$A:$I,5,FALSE),0)</f>
        <v>338411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Sim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179</v>
      </c>
      <c r="I1538" s="18">
        <f>IFERROR(VLOOKUP(A1538,[2]Sheet1!$A:$I,5,FALSE),0)</f>
        <v>959358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Sim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2327</v>
      </c>
      <c r="I1539" s="18">
        <f>IFERROR(VLOOKUP(A1539,[2]Sheet1!$A:$I,5,FALSE),0)</f>
        <v>1166284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Sim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2357</v>
      </c>
      <c r="I1540" s="18">
        <f>IFERROR(VLOOKUP(A1540,[2]Sheet1!$A:$I,5,FALSE),0)</f>
        <v>620416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Sim</v>
      </c>
      <c r="U1540" s="18" t="str">
        <f t="shared" si="140"/>
        <v>Sim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11074</v>
      </c>
      <c r="I1541" s="18">
        <f>IFERROR(VLOOKUP(A1541,[2]Sheet1!$A:$I,5,FALSE),0)</f>
        <v>296360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Sim</v>
      </c>
      <c r="U1541" s="18" t="str">
        <f t="shared" si="140"/>
        <v>Sim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2513</v>
      </c>
      <c r="I1542" s="18">
        <f>IFERROR(VLOOKUP(A1542,[2]Sheet1!$A:$I,5,FALSE),0)</f>
        <v>359614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Sim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26115</v>
      </c>
      <c r="I1544" s="18">
        <f>IFERROR(VLOOKUP(A1544,[2]Sheet1!$A:$I,5,FALSE),0)</f>
        <v>1407513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Sim</v>
      </c>
      <c r="U1544" s="18" t="str">
        <f t="shared" si="146"/>
        <v>Sim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17895</v>
      </c>
      <c r="I1545" s="18">
        <f>IFERROR(VLOOKUP(A1545,[2]Sheet1!$A:$I,5,FALSE),0)</f>
        <v>249734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Sim</v>
      </c>
      <c r="U1545" s="18" t="str">
        <f t="shared" si="146"/>
        <v>Sim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161393</v>
      </c>
      <c r="I1546" s="18">
        <f>IFERROR(VLOOKUP(A1546,[2]Sheet1!$A:$I,5,FALSE),0)</f>
        <v>1541665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Sim</v>
      </c>
      <c r="U1546" s="18" t="str">
        <f t="shared" si="146"/>
        <v>Sim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1773128</v>
      </c>
      <c r="I1547" s="18">
        <f>IFERROR(VLOOKUP(A1547,[2]Sheet1!$A:$I,5,FALSE),0)</f>
        <v>7973140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Sim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28199</v>
      </c>
      <c r="I1548" s="18">
        <f>IFERROR(VLOOKUP(A1548,[2]Sheet1!$A:$I,5,FALSE),0)</f>
        <v>792115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Sim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4370801</v>
      </c>
      <c r="I1549" s="18">
        <f>IFERROR(VLOOKUP(A1549,[2]Sheet1!$A:$I,5,FALSE),0)</f>
        <v>6365766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Sim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675</v>
      </c>
      <c r="I1550" s="18">
        <f>IFERROR(VLOOKUP(A1550,[2]Sheet1!$A:$I,5,FALSE),0)</f>
        <v>514435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Sim</v>
      </c>
      <c r="U1550" s="18" t="str">
        <f t="shared" si="146"/>
        <v>Sim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205253</v>
      </c>
      <c r="I1551" s="18">
        <f>IFERROR(VLOOKUP(A1551,[2]Sheet1!$A:$I,5,FALSE),0)</f>
        <v>607259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Sim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10756</v>
      </c>
      <c r="I1552" s="18">
        <f>IFERROR(VLOOKUP(A1552,[2]Sheet1!$A:$I,5,FALSE),0)</f>
        <v>709224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Sim</v>
      </c>
      <c r="U1552" s="18" t="str">
        <f t="shared" si="146"/>
        <v>Sim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114692</v>
      </c>
      <c r="I1553" s="18">
        <f>IFERROR(VLOOKUP(A1553,[2]Sheet1!$A:$I,5,FALSE),0)</f>
        <v>1670423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Sim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144034</v>
      </c>
      <c r="I1554" s="18">
        <f>IFERROR(VLOOKUP(A1554,[2]Sheet1!$A:$I,5,FALSE),0)</f>
        <v>1165589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Sim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1929</v>
      </c>
      <c r="I1555" s="18">
        <f>IFERROR(VLOOKUP(A1555,[2]Sheet1!$A:$I,5,FALSE),0)</f>
        <v>2845347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Sim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12440</v>
      </c>
      <c r="I1556" s="18">
        <f>IFERROR(VLOOKUP(A1556,[2]Sheet1!$A:$I,5,FALSE),0)</f>
        <v>1582046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Sim</v>
      </c>
      <c r="U1556" s="18" t="str">
        <f t="shared" si="146"/>
        <v>Sim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135547</v>
      </c>
      <c r="I1557" s="18">
        <f>IFERROR(VLOOKUP(A1557,[2]Sheet1!$A:$I,5,FALSE),0)</f>
        <v>1767412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Sim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486480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Sim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303018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Sim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855</v>
      </c>
      <c r="I1560" s="18">
        <f>IFERROR(VLOOKUP(A1560,[2]Sheet1!$A:$I,5,FALSE),0)</f>
        <v>340867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125799</v>
      </c>
      <c r="I1561" s="18">
        <f>IFERROR(VLOOKUP(A1561,[2]Sheet1!$A:$I,5,FALSE),0)</f>
        <v>1051088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Sim</v>
      </c>
      <c r="U1561" s="18" t="str">
        <f t="shared" si="146"/>
        <v>Sim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2104584</v>
      </c>
      <c r="H1562" s="18">
        <f>IFERROR(VLOOKUP(A1562,[2]Sheet1!$A:$I,4,FALSE),0)</f>
        <v>204</v>
      </c>
      <c r="I1562" s="18">
        <f>IFERROR(VLOOKUP(A1562,[2]Sheet1!$A:$I,5,FALSE),0)</f>
        <v>3039066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Sim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426</v>
      </c>
      <c r="I1563" s="18">
        <f>IFERROR(VLOOKUP(A1563,[2]Sheet1!$A:$I,5,FALSE),0)</f>
        <v>1239395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Sim</v>
      </c>
      <c r="U1563" s="18" t="str">
        <f t="shared" si="146"/>
        <v>Sim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620</v>
      </c>
      <c r="I1564" s="18">
        <f>IFERROR(VLOOKUP(A1564,[2]Sheet1!$A:$I,5,FALSE),0)</f>
        <v>15762091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Sim</v>
      </c>
      <c r="U1564" s="18" t="str">
        <f t="shared" si="146"/>
        <v>Sim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1330</v>
      </c>
      <c r="I1565" s="18">
        <f>IFERROR(VLOOKUP(A1565,[2]Sheet1!$A:$I,5,FALSE),0)</f>
        <v>960440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Sim</v>
      </c>
      <c r="U1565" s="18" t="str">
        <f t="shared" si="146"/>
        <v>Sim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690413</v>
      </c>
      <c r="I1566" s="18">
        <f>IFERROR(VLOOKUP(A1566,[2]Sheet1!$A:$I,5,FALSE),0)</f>
        <v>2324409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Sim</v>
      </c>
      <c r="U1566" s="18" t="str">
        <f t="shared" si="146"/>
        <v>Sim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572</v>
      </c>
      <c r="I1567" s="18">
        <f>IFERROR(VLOOKUP(A1567,[2]Sheet1!$A:$I,5,FALSE),0)</f>
        <v>373610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Sim</v>
      </c>
      <c r="U1567" s="18" t="str">
        <f t="shared" si="146"/>
        <v>Sim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85357</v>
      </c>
      <c r="I1568" s="18">
        <f>IFERROR(VLOOKUP(A1568,[2]Sheet1!$A:$I,5,FALSE),0)</f>
        <v>842067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507</v>
      </c>
      <c r="I1569" s="18">
        <f>IFERROR(VLOOKUP(A1569,[2]Sheet1!$A:$I,5,FALSE),0)</f>
        <v>178799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Sim</v>
      </c>
      <c r="U1569" s="18" t="str">
        <f t="shared" si="146"/>
        <v>Sim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229704</v>
      </c>
      <c r="H1570" s="18">
        <f>IFERROR(VLOOKUP(A1570,[2]Sheet1!$A:$I,4,FALSE),0)</f>
        <v>2130</v>
      </c>
      <c r="I1570" s="18">
        <f>IFERROR(VLOOKUP(A1570,[2]Sheet1!$A:$I,5,FALSE),0)</f>
        <v>2414487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Sim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33651</v>
      </c>
      <c r="I1571" s="18">
        <f>IFERROR(VLOOKUP(A1571,[2]Sheet1!$A:$I,5,FALSE),0)</f>
        <v>936503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Sim</v>
      </c>
      <c r="U1571" s="18" t="str">
        <f t="shared" si="146"/>
        <v>Sim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7040</v>
      </c>
      <c r="I1572" s="18">
        <f>IFERROR(VLOOKUP(A1572,[2]Sheet1!$A:$I,5,FALSE),0)</f>
        <v>819368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Sim</v>
      </c>
      <c r="U1572" s="18" t="str">
        <f t="shared" si="146"/>
        <v>Sim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14609</v>
      </c>
      <c r="I1573" s="18">
        <f>IFERROR(VLOOKUP(A1573,[2]Sheet1!$A:$I,5,FALSE),0)</f>
        <v>615391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Sim</v>
      </c>
      <c r="U1573" s="18" t="str">
        <f t="shared" si="146"/>
        <v>Sim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12404</v>
      </c>
      <c r="I1574" s="18">
        <f>IFERROR(VLOOKUP(A1574,[2]Sheet1!$A:$I,5,FALSE),0)</f>
        <v>143352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Sim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2296</v>
      </c>
      <c r="I1575" s="18">
        <f>IFERROR(VLOOKUP(A1575,[2]Sheet1!$A:$I,5,FALSE),0)</f>
        <v>1150529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Sim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373959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Sim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706</v>
      </c>
      <c r="I1577" s="18">
        <f>IFERROR(VLOOKUP(A1577,[2]Sheet1!$A:$I,5,FALSE),0)</f>
        <v>42828855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Sim</v>
      </c>
      <c r="U1577" s="18" t="str">
        <f t="shared" si="146"/>
        <v>Sim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11800</v>
      </c>
      <c r="I1578" s="18">
        <f>IFERROR(VLOOKUP(A1578,[2]Sheet1!$A:$I,5,FALSE),0)</f>
        <v>363653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Sim</v>
      </c>
      <c r="U1578" s="18" t="str">
        <f t="shared" si="146"/>
        <v>Sim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105</v>
      </c>
      <c r="I1579" s="18">
        <f>IFERROR(VLOOKUP(A1579,[2]Sheet1!$A:$I,5,FALSE),0)</f>
        <v>282974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Sim</v>
      </c>
      <c r="U1579" s="18" t="str">
        <f t="shared" si="146"/>
        <v>Sim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60</v>
      </c>
      <c r="I1580" s="18">
        <f>IFERROR(VLOOKUP(A1580,[2]Sheet1!$A:$I,5,FALSE),0)</f>
        <v>16792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Sim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12600</v>
      </c>
      <c r="I1581" s="18">
        <f>IFERROR(VLOOKUP(A1581,[2]Sheet1!$A:$I,5,FALSE),0)</f>
        <v>7926460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Sim</v>
      </c>
      <c r="U1581" s="18" t="str">
        <f t="shared" si="146"/>
        <v>Sim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9240</v>
      </c>
      <c r="I1582" s="18">
        <f>IFERROR(VLOOKUP(A1582,[2]Sheet1!$A:$I,5,FALSE),0)</f>
        <v>340928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Sim</v>
      </c>
      <c r="U1582" s="18" t="str">
        <f t="shared" si="146"/>
        <v>Sim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1004</v>
      </c>
      <c r="I1583" s="18">
        <f>IFERROR(VLOOKUP(A1583,[2]Sheet1!$A:$I,5,FALSE),0)</f>
        <v>523203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Sim</v>
      </c>
      <c r="U1583" s="18" t="str">
        <f t="shared" si="146"/>
        <v>Sim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4105</v>
      </c>
      <c r="I1584" s="18">
        <f>IFERROR(VLOOKUP(A1584,[2]Sheet1!$A:$I,5,FALSE),0)</f>
        <v>457295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Sim</v>
      </c>
      <c r="U1584" s="18" t="str">
        <f t="shared" si="146"/>
        <v>Sim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83286</v>
      </c>
      <c r="I1585" s="18">
        <f>IFERROR(VLOOKUP(A1585,[2]Sheet1!$A:$I,5,FALSE),0)</f>
        <v>3512207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Sim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177895</v>
      </c>
      <c r="I1586" s="18">
        <f>IFERROR(VLOOKUP(A1586,[2]Sheet1!$A:$I,5,FALSE),0)</f>
        <v>27285181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Sim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2976</v>
      </c>
      <c r="I1587" s="18">
        <f>IFERROR(VLOOKUP(A1587,[2]Sheet1!$A:$I,5,FALSE),0)</f>
        <v>2761102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Sim</v>
      </c>
      <c r="U1587" s="18" t="str">
        <f t="shared" si="146"/>
        <v>Sim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996435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Sim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3420</v>
      </c>
      <c r="I1589" s="18">
        <f>IFERROR(VLOOKUP(A1589,[2]Sheet1!$A:$I,5,FALSE),0)</f>
        <v>926028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Sim</v>
      </c>
      <c r="U1589" s="18" t="str">
        <f t="shared" si="146"/>
        <v>Sim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26271</v>
      </c>
      <c r="I1590" s="18">
        <f>IFERROR(VLOOKUP(A1590,[2]Sheet1!$A:$I,5,FALSE),0)</f>
        <v>612840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Sim</v>
      </c>
      <c r="U1590" s="18" t="str">
        <f t="shared" si="146"/>
        <v>Sim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87165</v>
      </c>
      <c r="I1591" s="18">
        <f>IFERROR(VLOOKUP(A1591,[2]Sheet1!$A:$I,5,FALSE),0)</f>
        <v>1494962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Sim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15</v>
      </c>
      <c r="I1592" s="18">
        <f>IFERROR(VLOOKUP(A1592,[2]Sheet1!$A:$I,5,FALSE),0)</f>
        <v>749478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Sim</v>
      </c>
      <c r="U1592" s="18" t="str">
        <f t="shared" si="146"/>
        <v>Sim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1040</v>
      </c>
      <c r="I1593" s="18">
        <f>IFERROR(VLOOKUP(A1593,[2]Sheet1!$A:$I,5,FALSE),0)</f>
        <v>5883440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Sim</v>
      </c>
      <c r="U1593" s="18" t="str">
        <f t="shared" si="146"/>
        <v>Sim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124</v>
      </c>
      <c r="I1594" s="18">
        <f>IFERROR(VLOOKUP(A1594,[2]Sheet1!$A:$I,5,FALSE),0)</f>
        <v>316571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Sim</v>
      </c>
      <c r="U1594" s="18" t="str">
        <f t="shared" si="146"/>
        <v>Sim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581027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Sim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98988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Sim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7114871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Sim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2015</v>
      </c>
      <c r="I1598" s="18">
        <f>IFERROR(VLOOKUP(A1598,[2]Sheet1!$A:$I,5,FALSE),0)</f>
        <v>320568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Sim</v>
      </c>
      <c r="U1598" s="18" t="str">
        <f t="shared" si="146"/>
        <v>Sim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2145992</v>
      </c>
      <c r="I1599" s="18">
        <f>IFERROR(VLOOKUP(A1599,[2]Sheet1!$A:$I,5,FALSE),0)</f>
        <v>3916911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Sim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5077</v>
      </c>
      <c r="I1600" s="18">
        <f>IFERROR(VLOOKUP(A1600,[2]Sheet1!$A:$I,5,FALSE),0)</f>
        <v>327961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Sim</v>
      </c>
      <c r="U1600" s="18" t="str">
        <f t="shared" si="146"/>
        <v>Sim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264145</v>
      </c>
      <c r="I1601" s="18">
        <f>IFERROR(VLOOKUP(A1601,[2]Sheet1!$A:$I,5,FALSE),0)</f>
        <v>1830896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Sim</v>
      </c>
      <c r="U1601" s="18" t="str">
        <f t="shared" si="146"/>
        <v>Sim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1548</v>
      </c>
      <c r="I1602" s="18">
        <f>IFERROR(VLOOKUP(A1602,[2]Sheet1!$A:$I,5,FALSE),0)</f>
        <v>598051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Sim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635943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Sim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1980</v>
      </c>
      <c r="I1604" s="18">
        <f>IFERROR(VLOOKUP(A1604,[2]Sheet1!$A:$I,5,FALSE),0)</f>
        <v>660277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Sim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6954</v>
      </c>
      <c r="I1605" s="18">
        <f>IFERROR(VLOOKUP(A1605,[2]Sheet1!$A:$I,5,FALSE),0)</f>
        <v>118408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Sim</v>
      </c>
      <c r="U1605" s="18" t="str">
        <f t="shared" si="146"/>
        <v>Sim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7535</v>
      </c>
      <c r="I1606" s="18">
        <f>IFERROR(VLOOKUP(A1606,[2]Sheet1!$A:$I,5,FALSE),0)</f>
        <v>803414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Sim</v>
      </c>
      <c r="U1606" s="18" t="str">
        <f t="shared" ref="U1606:U1669" si="152">IF(C1606+I1606+O1606&gt;0,"Sim","Não")</f>
        <v>Sim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30037</v>
      </c>
      <c r="I1607" s="18">
        <f>IFERROR(VLOOKUP(A1607,[2]Sheet1!$A:$I,5,FALSE),0)</f>
        <v>855052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Sim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8545</v>
      </c>
      <c r="I1608" s="18">
        <f>IFERROR(VLOOKUP(A1608,[2]Sheet1!$A:$I,5,FALSE),0)</f>
        <v>212930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Sim</v>
      </c>
      <c r="U1608" s="18" t="str">
        <f t="shared" si="152"/>
        <v>Sim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1997</v>
      </c>
      <c r="I1609" s="18">
        <f>IFERROR(VLOOKUP(A1609,[2]Sheet1!$A:$I,5,FALSE),0)</f>
        <v>456306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Sim</v>
      </c>
      <c r="U1609" s="18" t="str">
        <f t="shared" si="152"/>
        <v>Sim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638</v>
      </c>
      <c r="I1610" s="18">
        <f>IFERROR(VLOOKUP(A1610,[2]Sheet1!$A:$I,5,FALSE),0)</f>
        <v>683153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Sim</v>
      </c>
      <c r="U1610" s="18" t="str">
        <f t="shared" si="152"/>
        <v>Sim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11342040</v>
      </c>
      <c r="H1611" s="18">
        <f>IFERROR(VLOOKUP(A1611,[2]Sheet1!$A:$I,4,FALSE),0)</f>
        <v>27988</v>
      </c>
      <c r="I1611" s="18">
        <f>IFERROR(VLOOKUP(A1611,[2]Sheet1!$A:$I,5,FALSE),0)</f>
        <v>618140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332555</v>
      </c>
      <c r="I1612" s="18">
        <f>IFERROR(VLOOKUP(A1612,[2]Sheet1!$A:$I,5,FALSE),0)</f>
        <v>2857849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Sim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34414</v>
      </c>
      <c r="I1613" s="18">
        <f>IFERROR(VLOOKUP(A1613,[2]Sheet1!$A:$I,5,FALSE),0)</f>
        <v>602714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Sim</v>
      </c>
      <c r="U1613" s="18" t="str">
        <f t="shared" si="152"/>
        <v>Sim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14222</v>
      </c>
      <c r="I1614" s="18">
        <f>IFERROR(VLOOKUP(A1614,[2]Sheet1!$A:$I,5,FALSE),0)</f>
        <v>461953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Sim</v>
      </c>
      <c r="U1614" s="18" t="str">
        <f t="shared" si="152"/>
        <v>Sim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11896</v>
      </c>
      <c r="I1615" s="18">
        <f>IFERROR(VLOOKUP(A1615,[2]Sheet1!$A:$I,5,FALSE),0)</f>
        <v>593488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Sim</v>
      </c>
      <c r="U1615" s="18" t="str">
        <f t="shared" si="152"/>
        <v>Sim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89352</v>
      </c>
      <c r="I1616" s="18">
        <f>IFERROR(VLOOKUP(A1616,[2]Sheet1!$A:$I,5,FALSE),0)</f>
        <v>155010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Sim</v>
      </c>
      <c r="U1616" s="18" t="str">
        <f t="shared" si="152"/>
        <v>Sim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1083346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Sim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1004215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Sim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695973</v>
      </c>
      <c r="I1619" s="18">
        <f>IFERROR(VLOOKUP(A1619,[2]Sheet1!$A:$I,5,FALSE),0)</f>
        <v>6384295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Sim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806945</v>
      </c>
      <c r="I1620" s="18">
        <f>IFERROR(VLOOKUP(A1620,[2]Sheet1!$A:$I,5,FALSE),0)</f>
        <v>7296228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Sim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6000</v>
      </c>
      <c r="I1621" s="18">
        <f>IFERROR(VLOOKUP(A1621,[2]Sheet1!$A:$I,5,FALSE),0)</f>
        <v>1397783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Sim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45186</v>
      </c>
      <c r="I1622" s="18">
        <f>IFERROR(VLOOKUP(A1622,[2]Sheet1!$A:$I,5,FALSE),0)</f>
        <v>446643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Sim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4558</v>
      </c>
      <c r="I1623" s="18">
        <f>IFERROR(VLOOKUP(A1623,[2]Sheet1!$A:$I,5,FALSE),0)</f>
        <v>311528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Sim</v>
      </c>
      <c r="U1623" s="18" t="str">
        <f t="shared" si="152"/>
        <v>Sim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11155</v>
      </c>
      <c r="I1624" s="18">
        <f>IFERROR(VLOOKUP(A1624,[2]Sheet1!$A:$I,5,FALSE),0)</f>
        <v>341141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Sim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388537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Sim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43141</v>
      </c>
      <c r="I1626" s="18">
        <f>IFERROR(VLOOKUP(A1626,[2]Sheet1!$A:$I,5,FALSE),0)</f>
        <v>10329215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Sim</v>
      </c>
      <c r="U1626" s="18" t="str">
        <f t="shared" si="152"/>
        <v>Sim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3263</v>
      </c>
      <c r="I1627" s="18">
        <f>IFERROR(VLOOKUP(A1627,[2]Sheet1!$A:$I,5,FALSE),0)</f>
        <v>372639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Sim</v>
      </c>
      <c r="U1627" s="18" t="str">
        <f t="shared" si="152"/>
        <v>Sim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2797</v>
      </c>
      <c r="I1628" s="18">
        <f>IFERROR(VLOOKUP(A1628,[2]Sheet1!$A:$I,5,FALSE),0)</f>
        <v>354390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Sim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39669</v>
      </c>
      <c r="I1629" s="18">
        <f>IFERROR(VLOOKUP(A1629,[2]Sheet1!$A:$I,5,FALSE),0)</f>
        <v>447273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Sim</v>
      </c>
      <c r="U1629" s="18" t="str">
        <f t="shared" si="152"/>
        <v>Sim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1712</v>
      </c>
      <c r="I1630" s="18">
        <f>IFERROR(VLOOKUP(A1630,[2]Sheet1!$A:$I,5,FALSE),0)</f>
        <v>1413207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Sim</v>
      </c>
      <c r="U1630" s="18" t="str">
        <f t="shared" si="152"/>
        <v>Sim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23460</v>
      </c>
      <c r="I1631" s="18">
        <f>IFERROR(VLOOKUP(A1631,[2]Sheet1!$A:$I,5,FALSE),0)</f>
        <v>1061272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Sim</v>
      </c>
      <c r="U1631" s="18" t="str">
        <f t="shared" si="152"/>
        <v>Sim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59574</v>
      </c>
      <c r="I1632" s="18">
        <f>IFERROR(VLOOKUP(A1632,[2]Sheet1!$A:$I,5,FALSE),0)</f>
        <v>1412418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Sim</v>
      </c>
      <c r="U1632" s="18" t="str">
        <f t="shared" si="152"/>
        <v>Sim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85624</v>
      </c>
      <c r="I1633" s="18">
        <f>IFERROR(VLOOKUP(A1633,[2]Sheet1!$A:$I,5,FALSE),0)</f>
        <v>1403011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Sim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13165</v>
      </c>
      <c r="I1634" s="18">
        <f>IFERROR(VLOOKUP(A1634,[2]Sheet1!$A:$I,5,FALSE),0)</f>
        <v>414958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Sim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1348</v>
      </c>
      <c r="I1635" s="18">
        <f>IFERROR(VLOOKUP(A1635,[2]Sheet1!$A:$I,5,FALSE),0)</f>
        <v>320358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Sim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6885</v>
      </c>
      <c r="I1636" s="18">
        <f>IFERROR(VLOOKUP(A1636,[2]Sheet1!$A:$I,5,FALSE),0)</f>
        <v>1054183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Sim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6940</v>
      </c>
      <c r="I1637" s="18">
        <f>IFERROR(VLOOKUP(A1637,[2]Sheet1!$A:$I,5,FALSE),0)</f>
        <v>331141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Sim</v>
      </c>
      <c r="U1637" s="18" t="str">
        <f t="shared" si="152"/>
        <v>Sim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4275</v>
      </c>
      <c r="I1638" s="18">
        <f>IFERROR(VLOOKUP(A1638,[2]Sheet1!$A:$I,5,FALSE),0)</f>
        <v>507864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Sim</v>
      </c>
      <c r="U1638" s="18" t="str">
        <f t="shared" si="152"/>
        <v>Sim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690</v>
      </c>
      <c r="I1639" s="18">
        <f>IFERROR(VLOOKUP(A1639,[2]Sheet1!$A:$I,5,FALSE),0)</f>
        <v>871183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Sim</v>
      </c>
      <c r="U1639" s="18" t="str">
        <f t="shared" si="152"/>
        <v>Sim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2605</v>
      </c>
      <c r="I1640" s="18">
        <f>IFERROR(VLOOKUP(A1640,[2]Sheet1!$A:$I,5,FALSE),0)</f>
        <v>1509851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Sim</v>
      </c>
      <c r="U1640" s="18" t="str">
        <f t="shared" si="152"/>
        <v>Sim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264852</v>
      </c>
      <c r="I1641" s="18">
        <f>IFERROR(VLOOKUP(A1641,[2]Sheet1!$A:$I,5,FALSE),0)</f>
        <v>375437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Sim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9227</v>
      </c>
      <c r="I1642" s="18">
        <f>IFERROR(VLOOKUP(A1642,[2]Sheet1!$A:$I,5,FALSE),0)</f>
        <v>261534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Sim</v>
      </c>
      <c r="U1642" s="18" t="str">
        <f t="shared" si="152"/>
        <v>Sim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334818</v>
      </c>
      <c r="I1643" s="18">
        <f>IFERROR(VLOOKUP(A1643,[2]Sheet1!$A:$I,5,FALSE),0)</f>
        <v>1340419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Sim</v>
      </c>
      <c r="U1643" s="18" t="str">
        <f t="shared" si="152"/>
        <v>Sim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55685</v>
      </c>
      <c r="I1644" s="18">
        <f>IFERROR(VLOOKUP(A1644,[2]Sheet1!$A:$I,5,FALSE),0)</f>
        <v>394243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Sim</v>
      </c>
      <c r="U1644" s="18" t="str">
        <f t="shared" si="152"/>
        <v>Sim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663458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Sim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2083280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Sim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83890</v>
      </c>
      <c r="I1647" s="18">
        <f>IFERROR(VLOOKUP(A1647,[2]Sheet1!$A:$I,5,FALSE),0)</f>
        <v>1108104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Sim</v>
      </c>
      <c r="U1647" s="18" t="str">
        <f t="shared" si="152"/>
        <v>Sim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2491</v>
      </c>
      <c r="I1648" s="18">
        <f>IFERROR(VLOOKUP(A1648,[2]Sheet1!$A:$I,5,FALSE),0)</f>
        <v>276871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Sim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22166</v>
      </c>
      <c r="I1649" s="18">
        <f>IFERROR(VLOOKUP(A1649,[2]Sheet1!$A:$I,5,FALSE),0)</f>
        <v>499997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Sim</v>
      </c>
      <c r="U1649" s="18" t="str">
        <f t="shared" si="152"/>
        <v>Sim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1145482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Sim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23724</v>
      </c>
      <c r="I1651" s="18">
        <f>IFERROR(VLOOKUP(A1651,[2]Sheet1!$A:$I,5,FALSE),0)</f>
        <v>719304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Sim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80784</v>
      </c>
      <c r="H1652" s="18">
        <f>IFERROR(VLOOKUP(A1652,[2]Sheet1!$A:$I,4,FALSE),0)</f>
        <v>214394</v>
      </c>
      <c r="I1652" s="18">
        <f>IFERROR(VLOOKUP(A1652,[2]Sheet1!$A:$I,5,FALSE),0)</f>
        <v>1006263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Sim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5827</v>
      </c>
      <c r="I1653" s="18">
        <f>IFERROR(VLOOKUP(A1653,[2]Sheet1!$A:$I,5,FALSE),0)</f>
        <v>1054380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Sim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52437</v>
      </c>
      <c r="I1654" s="18">
        <f>IFERROR(VLOOKUP(A1654,[2]Sheet1!$A:$I,5,FALSE),0)</f>
        <v>3204420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Sim</v>
      </c>
      <c r="U1654" s="18" t="str">
        <f t="shared" si="152"/>
        <v>Sim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5193</v>
      </c>
      <c r="I1655" s="18">
        <f>IFERROR(VLOOKUP(A1655,[2]Sheet1!$A:$I,5,FALSE),0)</f>
        <v>787978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Sim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936123</v>
      </c>
      <c r="I1656" s="18">
        <f>IFERROR(VLOOKUP(A1656,[2]Sheet1!$A:$I,5,FALSE),0)</f>
        <v>15345943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Sim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921</v>
      </c>
      <c r="I1657" s="18">
        <f>IFERROR(VLOOKUP(A1657,[2]Sheet1!$A:$I,5,FALSE),0)</f>
        <v>194107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Sim</v>
      </c>
      <c r="U1657" s="18" t="str">
        <f t="shared" si="152"/>
        <v>Sim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138332</v>
      </c>
      <c r="I1658" s="18">
        <f>IFERROR(VLOOKUP(A1658,[2]Sheet1!$A:$I,5,FALSE),0)</f>
        <v>2782851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Sim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1285407</v>
      </c>
      <c r="I1659" s="18">
        <f>IFERROR(VLOOKUP(A1659,[2]Sheet1!$A:$I,5,FALSE),0)</f>
        <v>6757433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Sim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713551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Sim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278056</v>
      </c>
      <c r="I1661" s="18">
        <f>IFERROR(VLOOKUP(A1661,[2]Sheet1!$A:$I,5,FALSE),0)</f>
        <v>2533836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Sim</v>
      </c>
      <c r="U1661" s="18" t="str">
        <f t="shared" si="152"/>
        <v>Sim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48392</v>
      </c>
      <c r="I1662" s="18">
        <f>IFERROR(VLOOKUP(A1662,[2]Sheet1!$A:$I,5,FALSE),0)</f>
        <v>703577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Sim</v>
      </c>
      <c r="U1662" s="18" t="str">
        <f t="shared" si="152"/>
        <v>Sim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260270</v>
      </c>
      <c r="I1663" s="18">
        <f>IFERROR(VLOOKUP(A1663,[2]Sheet1!$A:$I,5,FALSE),0)</f>
        <v>2420349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Sim</v>
      </c>
      <c r="U1663" s="18" t="str">
        <f t="shared" si="152"/>
        <v>Sim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913843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Sim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265751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Sim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50</v>
      </c>
      <c r="I1666" s="18">
        <f>IFERROR(VLOOKUP(A1666,[2]Sheet1!$A:$I,5,FALSE),0)</f>
        <v>7802262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Sim</v>
      </c>
      <c r="U1666" s="18" t="str">
        <f t="shared" si="152"/>
        <v>Sim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524</v>
      </c>
      <c r="I1667" s="18">
        <f>IFERROR(VLOOKUP(A1667,[2]Sheet1!$A:$I,5,FALSE),0)</f>
        <v>283515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Sim</v>
      </c>
      <c r="U1667" s="18" t="str">
        <f t="shared" si="152"/>
        <v>Sim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7553</v>
      </c>
      <c r="I1668" s="18">
        <f>IFERROR(VLOOKUP(A1668,[2]Sheet1!$A:$I,5,FALSE),0)</f>
        <v>875220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Sim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30685</v>
      </c>
      <c r="I1669" s="18">
        <f>IFERROR(VLOOKUP(A1669,[2]Sheet1!$A:$I,5,FALSE),0)</f>
        <v>456302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Sim</v>
      </c>
      <c r="U1669" s="18" t="str">
        <f t="shared" si="152"/>
        <v>Sim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2644</v>
      </c>
      <c r="I1670" s="18">
        <f>IFERROR(VLOOKUP(A1670,[2]Sheet1!$A:$I,5,FALSE),0)</f>
        <v>2783239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Sim</v>
      </c>
      <c r="U1670" s="18" t="str">
        <f t="shared" ref="U1670:U1733" si="158">IF(C1670+I1670+O1670&gt;0,"Sim","Não")</f>
        <v>Sim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22435368</v>
      </c>
      <c r="H1671" s="18">
        <f>IFERROR(VLOOKUP(A1671,[2]Sheet1!$A:$I,4,FALSE),0)</f>
        <v>551</v>
      </c>
      <c r="I1671" s="18">
        <f>IFERROR(VLOOKUP(A1671,[2]Sheet1!$A:$I,5,FALSE),0)</f>
        <v>510131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Sim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7984</v>
      </c>
      <c r="I1672" s="18">
        <f>IFERROR(VLOOKUP(A1672,[2]Sheet1!$A:$I,5,FALSE),0)</f>
        <v>768426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Sim</v>
      </c>
      <c r="U1672" s="18" t="str">
        <f t="shared" si="158"/>
        <v>Sim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22302</v>
      </c>
      <c r="I1673" s="18">
        <f>IFERROR(VLOOKUP(A1673,[2]Sheet1!$A:$I,5,FALSE),0)</f>
        <v>1080454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Sim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67</v>
      </c>
      <c r="I1674" s="18">
        <f>IFERROR(VLOOKUP(A1674,[2]Sheet1!$A:$I,5,FALSE),0)</f>
        <v>147485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Sim</v>
      </c>
      <c r="U1674" s="18" t="str">
        <f t="shared" si="158"/>
        <v>Sim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30068</v>
      </c>
      <c r="I1675" s="18">
        <f>IFERROR(VLOOKUP(A1675,[2]Sheet1!$A:$I,5,FALSE),0)</f>
        <v>572203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Sim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1494</v>
      </c>
      <c r="I1676" s="18">
        <f>IFERROR(VLOOKUP(A1676,[2]Sheet1!$A:$I,5,FALSE),0)</f>
        <v>472210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Sim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142650</v>
      </c>
      <c r="I1677" s="18">
        <f>IFERROR(VLOOKUP(A1677,[2]Sheet1!$A:$I,5,FALSE),0)</f>
        <v>2380066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Sim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29500</v>
      </c>
      <c r="I1678" s="18">
        <f>IFERROR(VLOOKUP(A1678,[2]Sheet1!$A:$I,5,FALSE),0)</f>
        <v>1384411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Sim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17231</v>
      </c>
      <c r="I1679" s="18">
        <f>IFERROR(VLOOKUP(A1679,[2]Sheet1!$A:$I,5,FALSE),0)</f>
        <v>309722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Sim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34227</v>
      </c>
      <c r="I1680" s="18">
        <f>IFERROR(VLOOKUP(A1680,[2]Sheet1!$A:$I,5,FALSE),0)</f>
        <v>580500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Sim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809945</v>
      </c>
      <c r="I1681" s="18">
        <f>IFERROR(VLOOKUP(A1681,[2]Sheet1!$A:$I,5,FALSE),0)</f>
        <v>8001679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Sim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529400</v>
      </c>
      <c r="I1682" s="18">
        <f>IFERROR(VLOOKUP(A1682,[2]Sheet1!$A:$I,5,FALSE),0)</f>
        <v>1004322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Sim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5642</v>
      </c>
      <c r="I1683" s="18">
        <f>IFERROR(VLOOKUP(A1683,[2]Sheet1!$A:$I,5,FALSE),0)</f>
        <v>563448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Sim</v>
      </c>
      <c r="U1683" s="18" t="str">
        <f t="shared" si="158"/>
        <v>Sim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5040</v>
      </c>
      <c r="I1684" s="18">
        <f>IFERROR(VLOOKUP(A1684,[2]Sheet1!$A:$I,5,FALSE),0)</f>
        <v>1085053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Sim</v>
      </c>
      <c r="U1684" s="18" t="str">
        <f t="shared" si="158"/>
        <v>Sim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339788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Sim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50</v>
      </c>
      <c r="I1686" s="18">
        <f>IFERROR(VLOOKUP(A1686,[2]Sheet1!$A:$I,5,FALSE),0)</f>
        <v>1004101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Sim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979462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Sim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45314</v>
      </c>
      <c r="I1688" s="18">
        <f>IFERROR(VLOOKUP(A1688,[2]Sheet1!$A:$I,5,FALSE),0)</f>
        <v>1007350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Sim</v>
      </c>
      <c r="U1688" s="18" t="str">
        <f t="shared" si="158"/>
        <v>Sim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129770</v>
      </c>
      <c r="I1689" s="18">
        <f>IFERROR(VLOOKUP(A1689,[2]Sheet1!$A:$I,5,FALSE),0)</f>
        <v>1376374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Sim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13530</v>
      </c>
      <c r="I1690" s="18">
        <f>IFERROR(VLOOKUP(A1690,[2]Sheet1!$A:$I,5,FALSE),0)</f>
        <v>307263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Sim</v>
      </c>
      <c r="U1690" s="18" t="str">
        <f t="shared" si="158"/>
        <v>Sim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10530</v>
      </c>
      <c r="I1691" s="18">
        <f>IFERROR(VLOOKUP(A1691,[2]Sheet1!$A:$I,5,FALSE),0)</f>
        <v>666446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Sim</v>
      </c>
      <c r="U1691" s="18" t="str">
        <f t="shared" si="158"/>
        <v>Sim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923139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Sim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92700</v>
      </c>
      <c r="I1693" s="18">
        <f>IFERROR(VLOOKUP(A1693,[2]Sheet1!$A:$I,5,FALSE),0)</f>
        <v>571932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Sim</v>
      </c>
      <c r="U1693" s="18" t="str">
        <f t="shared" si="158"/>
        <v>Sim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21690</v>
      </c>
      <c r="I1694" s="18">
        <f>IFERROR(VLOOKUP(A1694,[2]Sheet1!$A:$I,5,FALSE),0)</f>
        <v>1048055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Sim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18714</v>
      </c>
      <c r="I1695" s="18">
        <f>IFERROR(VLOOKUP(A1695,[2]Sheet1!$A:$I,5,FALSE),0)</f>
        <v>1055120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Sim</v>
      </c>
      <c r="U1695" s="18" t="str">
        <f t="shared" si="158"/>
        <v>Sim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2395769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Sim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1453</v>
      </c>
      <c r="I1697" s="18">
        <f>IFERROR(VLOOKUP(A1697,[2]Sheet1!$A:$I,5,FALSE),0)</f>
        <v>225713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Sim</v>
      </c>
      <c r="U1697" s="18" t="str">
        <f t="shared" si="158"/>
        <v>Sim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2204</v>
      </c>
      <c r="I1698" s="18">
        <f>IFERROR(VLOOKUP(A1698,[2]Sheet1!$A:$I,5,FALSE),0)</f>
        <v>542358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Sim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67324</v>
      </c>
      <c r="I1699" s="18">
        <f>IFERROR(VLOOKUP(A1699,[2]Sheet1!$A:$I,5,FALSE),0)</f>
        <v>1487581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Sim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48865</v>
      </c>
      <c r="I1700" s="18">
        <f>IFERROR(VLOOKUP(A1700,[2]Sheet1!$A:$I,5,FALSE),0)</f>
        <v>690858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Sim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50847</v>
      </c>
      <c r="I1701" s="18">
        <f>IFERROR(VLOOKUP(A1701,[2]Sheet1!$A:$I,5,FALSE),0)</f>
        <v>755962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Sim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1308</v>
      </c>
      <c r="I1702" s="18">
        <f>IFERROR(VLOOKUP(A1702,[2]Sheet1!$A:$I,5,FALSE),0)</f>
        <v>665650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Sim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1143200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Sim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46176</v>
      </c>
      <c r="I1704" s="18">
        <f>IFERROR(VLOOKUP(A1704,[2]Sheet1!$A:$I,5,FALSE),0)</f>
        <v>1227691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Sim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15893</v>
      </c>
      <c r="I1705" s="18">
        <f>IFERROR(VLOOKUP(A1705,[2]Sheet1!$A:$I,5,FALSE),0)</f>
        <v>1365582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Sim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5983</v>
      </c>
      <c r="I1706" s="18">
        <f>IFERROR(VLOOKUP(A1706,[2]Sheet1!$A:$I,5,FALSE),0)</f>
        <v>536600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Sim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34764</v>
      </c>
      <c r="I1707" s="18">
        <f>IFERROR(VLOOKUP(A1707,[2]Sheet1!$A:$I,5,FALSE),0)</f>
        <v>234103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Sim</v>
      </c>
      <c r="U1707" s="18" t="str">
        <f t="shared" si="158"/>
        <v>Sim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5400</v>
      </c>
      <c r="I1708" s="18">
        <f>IFERROR(VLOOKUP(A1708,[2]Sheet1!$A:$I,5,FALSE),0)</f>
        <v>282144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Sim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63698456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Sim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1626083</v>
      </c>
      <c r="I1710" s="18">
        <f>IFERROR(VLOOKUP(A1710,[2]Sheet1!$A:$I,5,FALSE),0)</f>
        <v>2016565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Sim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9610</v>
      </c>
      <c r="I1711" s="18">
        <f>IFERROR(VLOOKUP(A1711,[2]Sheet1!$A:$I,5,FALSE),0)</f>
        <v>590806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Sim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10161</v>
      </c>
      <c r="I1712" s="18">
        <f>IFERROR(VLOOKUP(A1712,[2]Sheet1!$A:$I,5,FALSE),0)</f>
        <v>496016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Sim</v>
      </c>
      <c r="U1712" s="18" t="str">
        <f t="shared" si="158"/>
        <v>Sim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1830632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2426084</v>
      </c>
      <c r="I1714" s="18">
        <f>IFERROR(VLOOKUP(A1714,[2]Sheet1!$A:$I,5,FALSE),0)</f>
        <v>1600577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Sim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10122</v>
      </c>
      <c r="I1715" s="18">
        <f>IFERROR(VLOOKUP(A1715,[2]Sheet1!$A:$I,5,FALSE),0)</f>
        <v>230644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Sim</v>
      </c>
      <c r="U1715" s="18" t="str">
        <f t="shared" si="158"/>
        <v>Sim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90</v>
      </c>
      <c r="I1716" s="18">
        <f>IFERROR(VLOOKUP(A1716,[2]Sheet1!$A:$I,5,FALSE),0)</f>
        <v>348126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Sim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2125</v>
      </c>
      <c r="I1717" s="18">
        <f>IFERROR(VLOOKUP(A1717,[2]Sheet1!$A:$I,5,FALSE),0)</f>
        <v>421953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Sim</v>
      </c>
      <c r="U1717" s="18" t="str">
        <f t="shared" si="158"/>
        <v>Sim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29710</v>
      </c>
      <c r="I1718" s="18">
        <f>IFERROR(VLOOKUP(A1718,[2]Sheet1!$A:$I,5,FALSE),0)</f>
        <v>946706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Sim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6066893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655</v>
      </c>
      <c r="I1720" s="18">
        <f>IFERROR(VLOOKUP(A1720,[2]Sheet1!$A:$I,5,FALSE),0)</f>
        <v>607761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Sim</v>
      </c>
      <c r="U1720" s="18" t="str">
        <f t="shared" si="158"/>
        <v>Sim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4795</v>
      </c>
      <c r="I1721" s="18">
        <f>IFERROR(VLOOKUP(A1721,[2]Sheet1!$A:$I,5,FALSE),0)</f>
        <v>149840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Sim</v>
      </c>
      <c r="U1721" s="18" t="str">
        <f t="shared" si="158"/>
        <v>Sim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30899</v>
      </c>
      <c r="I1722" s="18">
        <f>IFERROR(VLOOKUP(A1722,[2]Sheet1!$A:$I,5,FALSE),0)</f>
        <v>407270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Sim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176131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Sim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28875</v>
      </c>
      <c r="I1724" s="18">
        <f>IFERROR(VLOOKUP(A1724,[2]Sheet1!$A:$I,5,FALSE),0)</f>
        <v>1668243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Sim</v>
      </c>
      <c r="U1724" s="18" t="str">
        <f t="shared" si="158"/>
        <v>Sim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209540</v>
      </c>
      <c r="I1725" s="18">
        <f>IFERROR(VLOOKUP(A1725,[2]Sheet1!$A:$I,5,FALSE),0)</f>
        <v>4632616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Sim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278170</v>
      </c>
      <c r="I1726" s="18">
        <f>IFERROR(VLOOKUP(A1726,[2]Sheet1!$A:$I,5,FALSE),0)</f>
        <v>1829349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Sim</v>
      </c>
      <c r="U1726" s="18" t="str">
        <f t="shared" si="158"/>
        <v>Sim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4873</v>
      </c>
      <c r="I1727" s="18">
        <f>IFERROR(VLOOKUP(A1727,[2]Sheet1!$A:$I,5,FALSE),0)</f>
        <v>286199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Sim</v>
      </c>
      <c r="U1727" s="18" t="str">
        <f t="shared" si="158"/>
        <v>Sim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16208</v>
      </c>
      <c r="I1728" s="18">
        <f>IFERROR(VLOOKUP(A1728,[2]Sheet1!$A:$I,5,FALSE),0)</f>
        <v>950153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Sim</v>
      </c>
      <c r="U1728" s="18" t="str">
        <f t="shared" si="158"/>
        <v>Sim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150</v>
      </c>
      <c r="I1729" s="18">
        <f>IFERROR(VLOOKUP(A1729,[2]Sheet1!$A:$I,5,FALSE),0)</f>
        <v>241244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Sim</v>
      </c>
      <c r="U1729" s="18" t="str">
        <f t="shared" si="158"/>
        <v>Sim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3611</v>
      </c>
      <c r="I1730" s="18">
        <f>IFERROR(VLOOKUP(A1730,[2]Sheet1!$A:$I,5,FALSE),0)</f>
        <v>402192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Sim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4560</v>
      </c>
      <c r="I1731" s="18">
        <f>IFERROR(VLOOKUP(A1731,[2]Sheet1!$A:$I,5,FALSE),0)</f>
        <v>501591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Sim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30</v>
      </c>
      <c r="I1733" s="18">
        <f>IFERROR(VLOOKUP(A1733,[2]Sheet1!$A:$I,5,FALSE),0)</f>
        <v>480807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Sim</v>
      </c>
      <c r="U1733" s="18" t="str">
        <f t="shared" si="158"/>
        <v>Sim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3209</v>
      </c>
      <c r="I1734" s="18">
        <f>IFERROR(VLOOKUP(A1734,[2]Sheet1!$A:$I,5,FALSE),0)</f>
        <v>494351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Sim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40771</v>
      </c>
      <c r="I1735" s="18">
        <f>IFERROR(VLOOKUP(A1735,[2]Sheet1!$A:$I,5,FALSE),0)</f>
        <v>711603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Sim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270</v>
      </c>
      <c r="I1736" s="18">
        <f>IFERROR(VLOOKUP(A1736,[2]Sheet1!$A:$I,5,FALSE),0)</f>
        <v>1970832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Sim</v>
      </c>
      <c r="U1736" s="18" t="str">
        <f t="shared" si="164"/>
        <v>Sim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343</v>
      </c>
      <c r="I1737" s="18">
        <f>IFERROR(VLOOKUP(A1737,[2]Sheet1!$A:$I,5,FALSE),0)</f>
        <v>811453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Sim</v>
      </c>
      <c r="U1737" s="18" t="str">
        <f t="shared" si="164"/>
        <v>Sim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2185490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Sim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74217</v>
      </c>
      <c r="I1739" s="18">
        <f>IFERROR(VLOOKUP(A1739,[2]Sheet1!$A:$I,5,FALSE),0)</f>
        <v>653164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Sim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31613</v>
      </c>
      <c r="I1740" s="18">
        <f>IFERROR(VLOOKUP(A1740,[2]Sheet1!$A:$I,5,FALSE),0)</f>
        <v>605364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Sim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1951</v>
      </c>
      <c r="I1741" s="18">
        <f>IFERROR(VLOOKUP(A1741,[2]Sheet1!$A:$I,5,FALSE),0)</f>
        <v>3145977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Sim</v>
      </c>
      <c r="U1741" s="18" t="str">
        <f t="shared" si="164"/>
        <v>Sim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730</v>
      </c>
      <c r="I1743" s="18">
        <f>IFERROR(VLOOKUP(A1743,[2]Sheet1!$A:$I,5,FALSE),0)</f>
        <v>351040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Sim</v>
      </c>
      <c r="U1743" s="18" t="str">
        <f t="shared" si="164"/>
        <v>Sim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14045</v>
      </c>
      <c r="I1744" s="18">
        <f>IFERROR(VLOOKUP(A1744,[2]Sheet1!$A:$I,5,FALSE),0)</f>
        <v>259621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Sim</v>
      </c>
      <c r="U1744" s="18" t="str">
        <f t="shared" si="164"/>
        <v>Sim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8650</v>
      </c>
      <c r="I1745" s="18">
        <f>IFERROR(VLOOKUP(A1745,[2]Sheet1!$A:$I,5,FALSE),0)</f>
        <v>979987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Sim</v>
      </c>
      <c r="U1745" s="18" t="str">
        <f t="shared" si="164"/>
        <v>Sim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23078</v>
      </c>
      <c r="I1746" s="18">
        <f>IFERROR(VLOOKUP(A1746,[2]Sheet1!$A:$I,5,FALSE),0)</f>
        <v>484536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Sim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620445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Sim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732933</v>
      </c>
      <c r="I1748" s="18">
        <f>IFERROR(VLOOKUP(A1748,[2]Sheet1!$A:$I,5,FALSE),0)</f>
        <v>623217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Sim</v>
      </c>
      <c r="U1748" s="18" t="str">
        <f t="shared" si="164"/>
        <v>Sim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17500</v>
      </c>
      <c r="I1749" s="18">
        <f>IFERROR(VLOOKUP(A1749,[2]Sheet1!$A:$I,5,FALSE),0)</f>
        <v>1038603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Sim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68308</v>
      </c>
      <c r="I1750" s="18">
        <f>IFERROR(VLOOKUP(A1750,[2]Sheet1!$A:$I,5,FALSE),0)</f>
        <v>2600897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Sim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1200</v>
      </c>
      <c r="I1751" s="18">
        <f>IFERROR(VLOOKUP(A1751,[2]Sheet1!$A:$I,5,FALSE),0)</f>
        <v>1606176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Sim</v>
      </c>
      <c r="U1751" s="18" t="str">
        <f t="shared" si="164"/>
        <v>Sim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21573</v>
      </c>
      <c r="I1752" s="18">
        <f>IFERROR(VLOOKUP(A1752,[2]Sheet1!$A:$I,5,FALSE),0)</f>
        <v>315748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Sim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1051027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Sim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12696</v>
      </c>
      <c r="I1754" s="18">
        <f>IFERROR(VLOOKUP(A1754,[2]Sheet1!$A:$I,5,FALSE),0)</f>
        <v>975024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Sim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9</v>
      </c>
      <c r="I1755" s="18">
        <f>IFERROR(VLOOKUP(A1755,[2]Sheet1!$A:$I,5,FALSE),0)</f>
        <v>8464042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Sim</v>
      </c>
      <c r="U1755" s="18" t="str">
        <f t="shared" si="164"/>
        <v>Sim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27720</v>
      </c>
      <c r="I1756" s="18">
        <f>IFERROR(VLOOKUP(A1756,[2]Sheet1!$A:$I,5,FALSE),0)</f>
        <v>677331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Sim</v>
      </c>
      <c r="U1756" s="18" t="str">
        <f t="shared" si="164"/>
        <v>Sim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79857</v>
      </c>
      <c r="I1757" s="18">
        <f>IFERROR(VLOOKUP(A1757,[2]Sheet1!$A:$I,5,FALSE),0)</f>
        <v>1206690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Sim</v>
      </c>
      <c r="U1757" s="18" t="str">
        <f t="shared" si="164"/>
        <v>Sim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8655</v>
      </c>
      <c r="I1758" s="18">
        <f>IFERROR(VLOOKUP(A1758,[2]Sheet1!$A:$I,5,FALSE),0)</f>
        <v>426310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Sim</v>
      </c>
      <c r="U1758" s="18" t="str">
        <f t="shared" si="164"/>
        <v>Sim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1029</v>
      </c>
      <c r="I1759" s="18">
        <f>IFERROR(VLOOKUP(A1759,[2]Sheet1!$A:$I,5,FALSE),0)</f>
        <v>1388992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Sim</v>
      </c>
      <c r="U1759" s="18" t="str">
        <f t="shared" si="164"/>
        <v>Sim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38551</v>
      </c>
      <c r="I1760" s="18">
        <f>IFERROR(VLOOKUP(A1760,[2]Sheet1!$A:$I,5,FALSE),0)</f>
        <v>1641807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Sim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71550</v>
      </c>
      <c r="I1761" s="18">
        <f>IFERROR(VLOOKUP(A1761,[2]Sheet1!$A:$I,5,FALSE),0)</f>
        <v>1893336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Sim</v>
      </c>
      <c r="U1761" s="18" t="str">
        <f t="shared" si="164"/>
        <v>Sim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150238</v>
      </c>
      <c r="I1762" s="18">
        <f>IFERROR(VLOOKUP(A1762,[2]Sheet1!$A:$I,5,FALSE),0)</f>
        <v>1384142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11907</v>
      </c>
      <c r="I1763" s="18">
        <f>IFERROR(VLOOKUP(A1763,[2]Sheet1!$A:$I,5,FALSE),0)</f>
        <v>261186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Sim</v>
      </c>
      <c r="U1763" s="18" t="str">
        <f t="shared" si="164"/>
        <v>Sim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12050</v>
      </c>
      <c r="I1764" s="18">
        <f>IFERROR(VLOOKUP(A1764,[2]Sheet1!$A:$I,5,FALSE),0)</f>
        <v>142273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Sim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1415185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Sim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11648</v>
      </c>
      <c r="I1766" s="18">
        <f>IFERROR(VLOOKUP(A1766,[2]Sheet1!$A:$I,5,FALSE),0)</f>
        <v>215443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Sim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14198</v>
      </c>
      <c r="I1767" s="18">
        <f>IFERROR(VLOOKUP(A1767,[2]Sheet1!$A:$I,5,FALSE),0)</f>
        <v>1016378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Sim</v>
      </c>
      <c r="U1767" s="18" t="str">
        <f t="shared" si="164"/>
        <v>Sim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226362</v>
      </c>
      <c r="I1768" s="18">
        <f>IFERROR(VLOOKUP(A1768,[2]Sheet1!$A:$I,5,FALSE),0)</f>
        <v>286103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Sim</v>
      </c>
      <c r="U1768" s="18" t="str">
        <f t="shared" si="164"/>
        <v>Sim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4753</v>
      </c>
      <c r="I1769" s="18">
        <f>IFERROR(VLOOKUP(A1769,[2]Sheet1!$A:$I,5,FALSE),0)</f>
        <v>380455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Sim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25222</v>
      </c>
      <c r="I1770" s="18">
        <f>IFERROR(VLOOKUP(A1770,[2]Sheet1!$A:$I,5,FALSE),0)</f>
        <v>409841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Sim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14831</v>
      </c>
      <c r="I1771" s="18">
        <f>IFERROR(VLOOKUP(A1771,[2]Sheet1!$A:$I,5,FALSE),0)</f>
        <v>372399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Sim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8426</v>
      </c>
      <c r="I1772" s="18">
        <f>IFERROR(VLOOKUP(A1772,[2]Sheet1!$A:$I,5,FALSE),0)</f>
        <v>812436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Sim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8030</v>
      </c>
      <c r="I1773" s="18">
        <f>IFERROR(VLOOKUP(A1773,[2]Sheet1!$A:$I,5,FALSE),0)</f>
        <v>1009381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Sim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213</v>
      </c>
      <c r="I1774" s="18">
        <f>IFERROR(VLOOKUP(A1774,[2]Sheet1!$A:$I,5,FALSE),0)</f>
        <v>105183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Sim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20147</v>
      </c>
      <c r="I1775" s="18">
        <f>IFERROR(VLOOKUP(A1775,[2]Sheet1!$A:$I,5,FALSE),0)</f>
        <v>533046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Sim</v>
      </c>
      <c r="U1775" s="18" t="str">
        <f t="shared" si="164"/>
        <v>Sim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18185</v>
      </c>
      <c r="I1776" s="18">
        <f>IFERROR(VLOOKUP(A1776,[2]Sheet1!$A:$I,5,FALSE),0)</f>
        <v>245802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Sim</v>
      </c>
      <c r="U1776" s="18" t="str">
        <f t="shared" si="164"/>
        <v>Sim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2747519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Sim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1451905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Sim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9877</v>
      </c>
      <c r="I1779" s="18">
        <f>IFERROR(VLOOKUP(A1779,[2]Sheet1!$A:$I,5,FALSE),0)</f>
        <v>321403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Sim</v>
      </c>
      <c r="U1779" s="18" t="str">
        <f t="shared" si="164"/>
        <v>Sim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34319</v>
      </c>
      <c r="I1780" s="18">
        <f>IFERROR(VLOOKUP(A1780,[2]Sheet1!$A:$I,5,FALSE),0)</f>
        <v>27845691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Sim</v>
      </c>
      <c r="U1780" s="18" t="str">
        <f t="shared" si="164"/>
        <v>Sim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12236</v>
      </c>
      <c r="I1781" s="18">
        <f>IFERROR(VLOOKUP(A1781,[2]Sheet1!$A:$I,5,FALSE),0)</f>
        <v>509939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Sim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3988</v>
      </c>
      <c r="I1782" s="18">
        <f>IFERROR(VLOOKUP(A1782,[2]Sheet1!$A:$I,5,FALSE),0)</f>
        <v>357175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Sim</v>
      </c>
      <c r="U1782" s="18" t="str">
        <f t="shared" si="164"/>
        <v>Sim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44118</v>
      </c>
      <c r="I1783" s="18">
        <f>IFERROR(VLOOKUP(A1783,[2]Sheet1!$A:$I,5,FALSE),0)</f>
        <v>469937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Sim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82812</v>
      </c>
      <c r="I1784" s="18">
        <f>IFERROR(VLOOKUP(A1784,[2]Sheet1!$A:$I,5,FALSE),0)</f>
        <v>623879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Sim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36331</v>
      </c>
      <c r="I1785" s="18">
        <f>IFERROR(VLOOKUP(A1785,[2]Sheet1!$A:$I,5,FALSE),0)</f>
        <v>433759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Sim</v>
      </c>
      <c r="U1785" s="18" t="str">
        <f t="shared" si="164"/>
        <v>Sim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7045</v>
      </c>
      <c r="I1786" s="18">
        <f>IFERROR(VLOOKUP(A1786,[2]Sheet1!$A:$I,5,FALSE),0)</f>
        <v>414111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Sim</v>
      </c>
      <c r="U1786" s="18" t="str">
        <f t="shared" si="164"/>
        <v>Sim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5255</v>
      </c>
      <c r="I1787" s="18">
        <f>IFERROR(VLOOKUP(A1787,[2]Sheet1!$A:$I,5,FALSE),0)</f>
        <v>1020079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Sim</v>
      </c>
      <c r="U1787" s="18" t="str">
        <f t="shared" si="164"/>
        <v>Sim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667</v>
      </c>
      <c r="I1788" s="18">
        <f>IFERROR(VLOOKUP(A1788,[2]Sheet1!$A:$I,5,FALSE),0)</f>
        <v>494828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Sim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5974</v>
      </c>
      <c r="I1789" s="18">
        <f>IFERROR(VLOOKUP(A1789,[2]Sheet1!$A:$I,5,FALSE),0)</f>
        <v>237007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Sim</v>
      </c>
      <c r="U1789" s="18" t="str">
        <f t="shared" si="164"/>
        <v>Sim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779</v>
      </c>
      <c r="I1790" s="18">
        <f>IFERROR(VLOOKUP(A1790,[2]Sheet1!$A:$I,5,FALSE),0)</f>
        <v>511724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Sim</v>
      </c>
      <c r="U1790" s="18" t="str">
        <f t="shared" si="164"/>
        <v>Sim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848109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Sim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603</v>
      </c>
      <c r="I1792" s="18">
        <f>IFERROR(VLOOKUP(A1792,[2]Sheet1!$A:$I,5,FALSE),0)</f>
        <v>2149314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Sim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8332</v>
      </c>
      <c r="I1793" s="18">
        <f>IFERROR(VLOOKUP(A1793,[2]Sheet1!$A:$I,5,FALSE),0)</f>
        <v>685923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Sim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17927</v>
      </c>
      <c r="I1794" s="18">
        <f>IFERROR(VLOOKUP(A1794,[2]Sheet1!$A:$I,5,FALSE),0)</f>
        <v>246231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Sim</v>
      </c>
      <c r="U1794" s="18" t="str">
        <f t="shared" si="164"/>
        <v>Sim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49711</v>
      </c>
      <c r="I1795" s="18">
        <f>IFERROR(VLOOKUP(A1795,[2]Sheet1!$A:$I,5,FALSE),0)</f>
        <v>1011770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Sim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327819</v>
      </c>
      <c r="I1796" s="18">
        <f>IFERROR(VLOOKUP(A1796,[2]Sheet1!$A:$I,5,FALSE),0)</f>
        <v>97187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Sim</v>
      </c>
      <c r="U1796" s="18" t="str">
        <f t="shared" si="164"/>
        <v>Sim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211959</v>
      </c>
      <c r="I1797" s="18">
        <f>IFERROR(VLOOKUP(A1797,[2]Sheet1!$A:$I,5,FALSE),0)</f>
        <v>365968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Sim</v>
      </c>
      <c r="U1797" s="18" t="str">
        <f t="shared" si="164"/>
        <v>Sim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50</v>
      </c>
      <c r="I1798" s="18">
        <f>IFERROR(VLOOKUP(A1798,[2]Sheet1!$A:$I,5,FALSE),0)</f>
        <v>3009876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Sim</v>
      </c>
      <c r="U1798" s="18" t="str">
        <f t="shared" ref="U1798:U1861" si="170">IF(C1798+I1798+O1798&gt;0,"Sim","Não")</f>
        <v>Sim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324996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14729</v>
      </c>
      <c r="I1800" s="18">
        <f>IFERROR(VLOOKUP(A1800,[2]Sheet1!$A:$I,5,FALSE),0)</f>
        <v>271410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Sim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1764</v>
      </c>
      <c r="I1801" s="18">
        <f>IFERROR(VLOOKUP(A1801,[2]Sheet1!$A:$I,5,FALSE),0)</f>
        <v>856640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Sim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825750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Sim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4280</v>
      </c>
      <c r="I1803" s="18">
        <f>IFERROR(VLOOKUP(A1803,[2]Sheet1!$A:$I,5,FALSE),0)</f>
        <v>419027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Sim</v>
      </c>
      <c r="U1803" s="18" t="str">
        <f t="shared" si="170"/>
        <v>Sim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900</v>
      </c>
      <c r="I1804" s="18">
        <f>IFERROR(VLOOKUP(A1804,[2]Sheet1!$A:$I,5,FALSE),0)</f>
        <v>165908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Sim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64816</v>
      </c>
      <c r="I1805" s="18">
        <f>IFERROR(VLOOKUP(A1805,[2]Sheet1!$A:$I,5,FALSE),0)</f>
        <v>1360738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Sim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9913680</v>
      </c>
      <c r="H1806" s="18">
        <f>IFERROR(VLOOKUP(A1806,[2]Sheet1!$A:$I,4,FALSE),0)</f>
        <v>2962282</v>
      </c>
      <c r="I1806" s="18">
        <f>IFERROR(VLOOKUP(A1806,[2]Sheet1!$A:$I,5,FALSE),0)</f>
        <v>25823910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9690</v>
      </c>
      <c r="I1807" s="18">
        <f>IFERROR(VLOOKUP(A1807,[2]Sheet1!$A:$I,5,FALSE),0)</f>
        <v>5055671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Sim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994</v>
      </c>
      <c r="I1808" s="18">
        <f>IFERROR(VLOOKUP(A1808,[2]Sheet1!$A:$I,5,FALSE),0)</f>
        <v>225607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Sim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34030</v>
      </c>
      <c r="I1809" s="18">
        <f>IFERROR(VLOOKUP(A1809,[2]Sheet1!$A:$I,5,FALSE),0)</f>
        <v>902759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Sim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19</v>
      </c>
      <c r="I1810" s="18">
        <f>IFERROR(VLOOKUP(A1810,[2]Sheet1!$A:$I,5,FALSE),0)</f>
        <v>32050080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Sim</v>
      </c>
      <c r="U1810" s="18" t="str">
        <f t="shared" si="170"/>
        <v>Sim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24279</v>
      </c>
      <c r="I1811" s="18">
        <f>IFERROR(VLOOKUP(A1811,[2]Sheet1!$A:$I,5,FALSE),0)</f>
        <v>408003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Sim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3259</v>
      </c>
      <c r="I1812" s="18">
        <f>IFERROR(VLOOKUP(A1812,[2]Sheet1!$A:$I,5,FALSE),0)</f>
        <v>543147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Sim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741968</v>
      </c>
      <c r="I1813" s="18">
        <f>IFERROR(VLOOKUP(A1813,[2]Sheet1!$A:$I,5,FALSE),0)</f>
        <v>16292252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Sim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23124</v>
      </c>
      <c r="I1814" s="18">
        <f>IFERROR(VLOOKUP(A1814,[2]Sheet1!$A:$I,5,FALSE),0)</f>
        <v>728691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Sim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1542</v>
      </c>
      <c r="I1815" s="18">
        <f>IFERROR(VLOOKUP(A1815,[2]Sheet1!$A:$I,5,FALSE),0)</f>
        <v>270741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Sim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27234</v>
      </c>
      <c r="I1816" s="18">
        <f>IFERROR(VLOOKUP(A1816,[2]Sheet1!$A:$I,5,FALSE),0)</f>
        <v>472624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Sim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175746</v>
      </c>
      <c r="I1817" s="18">
        <f>IFERROR(VLOOKUP(A1817,[2]Sheet1!$A:$I,5,FALSE),0)</f>
        <v>848454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Sim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3426</v>
      </c>
      <c r="I1818" s="18">
        <f>IFERROR(VLOOKUP(A1818,[2]Sheet1!$A:$I,5,FALSE),0)</f>
        <v>777517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Sim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408652</v>
      </c>
      <c r="I1819" s="18">
        <f>IFERROR(VLOOKUP(A1819,[2]Sheet1!$A:$I,5,FALSE),0)</f>
        <v>61322916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27502</v>
      </c>
      <c r="I1820" s="18">
        <f>IFERROR(VLOOKUP(A1820,[2]Sheet1!$A:$I,5,FALSE),0)</f>
        <v>203277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Sim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12389</v>
      </c>
      <c r="I1821" s="18">
        <f>IFERROR(VLOOKUP(A1821,[2]Sheet1!$A:$I,5,FALSE),0)</f>
        <v>613889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Sim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8409</v>
      </c>
      <c r="I1822" s="18">
        <f>IFERROR(VLOOKUP(A1822,[2]Sheet1!$A:$I,5,FALSE),0)</f>
        <v>615110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130774</v>
      </c>
      <c r="I1823" s="18">
        <f>IFERROR(VLOOKUP(A1823,[2]Sheet1!$A:$I,5,FALSE),0)</f>
        <v>2805701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Sim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2257575</v>
      </c>
      <c r="I1824" s="18">
        <f>IFERROR(VLOOKUP(A1824,[2]Sheet1!$A:$I,5,FALSE),0)</f>
        <v>21160897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842591</v>
      </c>
      <c r="I1825" s="18">
        <f>IFERROR(VLOOKUP(A1825,[2]Sheet1!$A:$I,5,FALSE),0)</f>
        <v>177657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Sim</v>
      </c>
      <c r="U1825" s="18" t="str">
        <f t="shared" si="170"/>
        <v>Sim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18867</v>
      </c>
      <c r="I1826" s="18">
        <f>IFERROR(VLOOKUP(A1826,[2]Sheet1!$A:$I,5,FALSE),0)</f>
        <v>1090535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7534</v>
      </c>
      <c r="I1827" s="18">
        <f>IFERROR(VLOOKUP(A1827,[2]Sheet1!$A:$I,5,FALSE),0)</f>
        <v>741460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848321</v>
      </c>
      <c r="I1828" s="18">
        <f>IFERROR(VLOOKUP(A1828,[2]Sheet1!$A:$I,5,FALSE),0)</f>
        <v>14113679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70136</v>
      </c>
      <c r="I1829" s="18">
        <f>IFERROR(VLOOKUP(A1829,[2]Sheet1!$A:$I,5,FALSE),0)</f>
        <v>1385308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34355</v>
      </c>
      <c r="I1830" s="18">
        <f>IFERROR(VLOOKUP(A1830,[2]Sheet1!$A:$I,5,FALSE),0)</f>
        <v>941247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41224</v>
      </c>
      <c r="I1831" s="18">
        <f>IFERROR(VLOOKUP(A1831,[2]Sheet1!$A:$I,5,FALSE),0)</f>
        <v>529092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308699</v>
      </c>
      <c r="I1832" s="18">
        <f>IFERROR(VLOOKUP(A1832,[2]Sheet1!$A:$I,5,FALSE),0)</f>
        <v>314742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10410</v>
      </c>
      <c r="I1833" s="18">
        <f>IFERROR(VLOOKUP(A1833,[2]Sheet1!$A:$I,5,FALSE),0)</f>
        <v>1164333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Sim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31922</v>
      </c>
      <c r="I1834" s="18">
        <f>IFERROR(VLOOKUP(A1834,[2]Sheet1!$A:$I,5,FALSE),0)</f>
        <v>401896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3357</v>
      </c>
      <c r="I1835" s="18">
        <f>IFERROR(VLOOKUP(A1835,[2]Sheet1!$A:$I,5,FALSE),0)</f>
        <v>867174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15504</v>
      </c>
      <c r="I1836" s="18">
        <f>IFERROR(VLOOKUP(A1836,[2]Sheet1!$A:$I,5,FALSE),0)</f>
        <v>964017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200</v>
      </c>
      <c r="I1837" s="18">
        <f>IFERROR(VLOOKUP(A1837,[2]Sheet1!$A:$I,5,FALSE),0)</f>
        <v>176901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8175</v>
      </c>
      <c r="I1838" s="18">
        <f>IFERROR(VLOOKUP(A1838,[2]Sheet1!$A:$I,5,FALSE),0)</f>
        <v>294702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Sim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196732</v>
      </c>
      <c r="I1839" s="18">
        <f>IFERROR(VLOOKUP(A1839,[2]Sheet1!$A:$I,5,FALSE),0)</f>
        <v>3226302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109265</v>
      </c>
      <c r="I1840" s="18">
        <f>IFERROR(VLOOKUP(A1840,[2]Sheet1!$A:$I,5,FALSE),0)</f>
        <v>1844487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9801</v>
      </c>
      <c r="I1841" s="18">
        <f>IFERROR(VLOOKUP(A1841,[2]Sheet1!$A:$I,5,FALSE),0)</f>
        <v>280628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Sim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25987</v>
      </c>
      <c r="I1842" s="18">
        <f>IFERROR(VLOOKUP(A1842,[2]Sheet1!$A:$I,5,FALSE),0)</f>
        <v>303033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93547</v>
      </c>
      <c r="I1843" s="18">
        <f>IFERROR(VLOOKUP(A1843,[2]Sheet1!$A:$I,5,FALSE),0)</f>
        <v>411631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1359</v>
      </c>
      <c r="I1844" s="18">
        <f>IFERROR(VLOOKUP(A1844,[2]Sheet1!$A:$I,5,FALSE),0)</f>
        <v>209362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Sim</v>
      </c>
      <c r="U1844" s="18" t="str">
        <f t="shared" si="170"/>
        <v>Sim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56</v>
      </c>
      <c r="I1845" s="18">
        <f>IFERROR(VLOOKUP(A1845,[2]Sheet1!$A:$I,5,FALSE),0)</f>
        <v>120489619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Sim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90</v>
      </c>
      <c r="I1846" s="18">
        <f>IFERROR(VLOOKUP(A1846,[2]Sheet1!$A:$I,5,FALSE),0)</f>
        <v>3473875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41495</v>
      </c>
      <c r="I1847" s="18">
        <f>IFERROR(VLOOKUP(A1847,[2]Sheet1!$A:$I,5,FALSE),0)</f>
        <v>568190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17279</v>
      </c>
      <c r="I1848" s="18">
        <f>IFERROR(VLOOKUP(A1848,[2]Sheet1!$A:$I,5,FALSE),0)</f>
        <v>598828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720</v>
      </c>
      <c r="I1849" s="18">
        <f>IFERROR(VLOOKUP(A1849,[2]Sheet1!$A:$I,5,FALSE),0)</f>
        <v>1451553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33669</v>
      </c>
      <c r="I1850" s="18">
        <f>IFERROR(VLOOKUP(A1850,[2]Sheet1!$A:$I,5,FALSE),0)</f>
        <v>605871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3845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3563</v>
      </c>
      <c r="I1852" s="18">
        <f>IFERROR(VLOOKUP(A1852,[2]Sheet1!$A:$I,5,FALSE),0)</f>
        <v>436910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4212</v>
      </c>
      <c r="I1853" s="18">
        <f>IFERROR(VLOOKUP(A1853,[2]Sheet1!$A:$I,5,FALSE),0)</f>
        <v>335796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Sim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26072928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853220</v>
      </c>
      <c r="O1859" s="18">
        <f>IFERROR(VLOOKUP(A1859,[3]Sheet1!$A:$G,5,FALSE),0)</f>
        <v>0</v>
      </c>
      <c r="P1859" s="18">
        <f>IFERROR(VLOOKUP(A1859,[3]Sheet1!$A:$G,6,FALSE),0)</f>
        <v>532569</v>
      </c>
      <c r="Q1859" s="18">
        <f>IFERROR(VLOOKUP(A1859,[3]Sheet1!$A:$G,7,FALSE),0)</f>
        <v>30829557</v>
      </c>
      <c r="R1859" s="18">
        <f>IFERROR(VLOOKUP(A1859,[3]Sheet1!$A:$H,8,FALSE),0)</f>
        <v>715343</v>
      </c>
      <c r="S1859" s="18">
        <f>IFERROR(VLOOKUP(A1859,[3]Sheet1!$A:$I,9,FALSE),0)</f>
        <v>50130571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39506</v>
      </c>
      <c r="C1860" s="18">
        <f>IFERROR(VLOOKUP(A1860,[1]Monitoramento_Base_somente_Said!$A:$J,6,FALSE),0)</f>
        <v>22255745</v>
      </c>
      <c r="D1860" s="18">
        <f>IFERROR(VLOOKUP(A1860,[1]Monitoramento_Base_somente_Said!$A:$J,7,FALSE),0)</f>
        <v>27912</v>
      </c>
      <c r="E1860" s="18">
        <f>IFERROR(VLOOKUP(A1860,[1]Monitoramento_Base_somente_Said!$A:$J,8,FALSE),0)</f>
        <v>25085093</v>
      </c>
      <c r="F1860" s="18">
        <f>IFERROR(VLOOKUP(A1860,[1]Monitoramento_Base_somente_Said!$A:$J,9,FALSE),0)</f>
        <v>46655</v>
      </c>
      <c r="G1860" s="18">
        <f>IFERROR(VLOOKUP(A1860,[1]Monitoramento_Base_somente_Said!$A:$J,10,FALSE),0)</f>
        <v>18560395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40272</v>
      </c>
      <c r="H1861" s="18">
        <f>IFERROR(VLOOKUP(A1861,[2]Sheet1!$A:$I,4,FALSE),0)</f>
        <v>44467</v>
      </c>
      <c r="I1861" s="18">
        <f>IFERROR(VLOOKUP(A1861,[2]Sheet1!$A:$I,5,FALSE),0)</f>
        <v>821173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420864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4054</v>
      </c>
      <c r="O1863" s="18">
        <f>IFERROR(VLOOKUP(A1863,[3]Sheet1!$A:$G,5,FALSE),0)</f>
        <v>2524851</v>
      </c>
      <c r="P1863" s="18">
        <f>IFERROR(VLOOKUP(A1863,[3]Sheet1!$A:$G,6,FALSE),0)</f>
        <v>37594</v>
      </c>
      <c r="Q1863" s="18">
        <f>IFERROR(VLOOKUP(A1863,[3]Sheet1!$A:$G,7,FALSE),0)</f>
        <v>1746226</v>
      </c>
      <c r="R1863" s="18">
        <f>IFERROR(VLOOKUP(A1863,[3]Sheet1!$A:$H,8,FALSE),0)</f>
        <v>14587</v>
      </c>
      <c r="S1863" s="18">
        <f>IFERROR(VLOOKUP(A1863,[3]Sheet1!$A:$I,9,FALSE),0)</f>
        <v>2025455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546723</v>
      </c>
      <c r="I1865" s="18">
        <f>IFERROR(VLOOKUP(A1865,[2]Sheet1!$A:$I,5,FALSE),0)</f>
        <v>1486658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12478</v>
      </c>
      <c r="Q1865" s="18">
        <f>IFERROR(VLOOKUP(A1865,[3]Sheet1!$A:$G,7,FALSE),0)</f>
        <v>0</v>
      </c>
      <c r="R1865" s="18">
        <f>IFERROR(VLOOKUP(A1865,[3]Sheet1!$A:$H,8,FALSE),0)</f>
        <v>131100</v>
      </c>
      <c r="S1865" s="18">
        <f>IFERROR(VLOOKUP(A1865,[3]Sheet1!$A:$I,9,FALSE),0)</f>
        <v>84407334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Não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64871</v>
      </c>
      <c r="I1868" s="18">
        <f>IFERROR(VLOOKUP(A1868,[2]Sheet1!$A:$I,5,FALSE),0)</f>
        <v>283845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171302784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4207451256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211545</v>
      </c>
      <c r="O1870" s="18">
        <f>IFERROR(VLOOKUP(A1870,[3]Sheet1!$A:$G,5,FALSE),0)</f>
        <v>7369124</v>
      </c>
      <c r="P1870" s="18">
        <f>IFERROR(VLOOKUP(A1870,[3]Sheet1!$A:$G,6,FALSE),0)</f>
        <v>340654</v>
      </c>
      <c r="Q1870" s="18">
        <f>IFERROR(VLOOKUP(A1870,[3]Sheet1!$A:$G,7,FALSE),0)</f>
        <v>7060113</v>
      </c>
      <c r="R1870" s="18">
        <f>IFERROR(VLOOKUP(A1870,[3]Sheet1!$A:$H,8,FALSE),0)</f>
        <v>9717</v>
      </c>
      <c r="S1870" s="18">
        <f>IFERROR(VLOOKUP(A1870,[3]Sheet1!$A:$I,9,FALSE),0)</f>
        <v>3498537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28430232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187972</v>
      </c>
      <c r="I1874" s="18">
        <f>IFERROR(VLOOKUP(A1874,[2]Sheet1!$A:$I,5,FALSE),0)</f>
        <v>360898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1821216</v>
      </c>
      <c r="H1877" s="18">
        <f>IFERROR(VLOOKUP(A1877,[2]Sheet1!$A:$I,4,FALSE),0)</f>
        <v>37130</v>
      </c>
      <c r="I1877" s="18">
        <f>IFERROR(VLOOKUP(A1877,[2]Sheet1!$A:$I,5,FALSE),0)</f>
        <v>767735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15233</v>
      </c>
      <c r="S1878" s="18">
        <f>IFERROR(VLOOKUP(A1878,[3]Sheet1!$A:$I,9,FALSE),0)</f>
        <v>2609057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999</v>
      </c>
      <c r="C1879" s="18">
        <f>IFERROR(VLOOKUP(A1879,[1]Monitoramento_Base_somente_Said!$A:$J,6,FALSE),0)</f>
        <v>27024773</v>
      </c>
      <c r="D1879" s="18">
        <f>IFERROR(VLOOKUP(A1879,[1]Monitoramento_Base_somente_Said!$A:$J,7,FALSE),0)</f>
        <v>255417</v>
      </c>
      <c r="E1879" s="18">
        <f>IFERROR(VLOOKUP(A1879,[1]Monitoramento_Base_somente_Said!$A:$J,8,FALSE),0)</f>
        <v>29891735</v>
      </c>
      <c r="F1879" s="18">
        <f>IFERROR(VLOOKUP(A1879,[1]Monitoramento_Base_somente_Said!$A:$J,9,FALSE),0)</f>
        <v>120062</v>
      </c>
      <c r="G1879" s="18">
        <f>IFERROR(VLOOKUP(A1879,[1]Monitoramento_Base_somente_Said!$A:$J,10,FALSE),0)</f>
        <v>21619764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21477456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7560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4850520</v>
      </c>
      <c r="H1884" s="18">
        <f>IFERROR(VLOOKUP(A1884,[2]Sheet1!$A:$I,4,FALSE),0)</f>
        <v>3743</v>
      </c>
      <c r="I1884" s="18">
        <f>IFERROR(VLOOKUP(A1884,[2]Sheet1!$A:$I,5,FALSE),0)</f>
        <v>272768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122</v>
      </c>
      <c r="S1884" s="18">
        <f>IFERROR(VLOOKUP(A1884,[3]Sheet1!$A:$I,9,FALSE),0)</f>
        <v>3380399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Sim</v>
      </c>
      <c r="X1884" s="18" t="str">
        <f t="shared" si="179"/>
        <v>Sim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15358</v>
      </c>
      <c r="C1885" s="18">
        <f>IFERROR(VLOOKUP(A1885,[1]Monitoramento_Base_somente_Said!$A:$J,6,FALSE),0)</f>
        <v>14188622</v>
      </c>
      <c r="D1885" s="18">
        <f>IFERROR(VLOOKUP(A1885,[1]Monitoramento_Base_somente_Said!$A:$J,7,FALSE),0)</f>
        <v>8691</v>
      </c>
      <c r="E1885" s="18">
        <f>IFERROR(VLOOKUP(A1885,[1]Monitoramento_Base_somente_Said!$A:$J,8,FALSE),0)</f>
        <v>13562983</v>
      </c>
      <c r="F1885" s="18">
        <f>IFERROR(VLOOKUP(A1885,[1]Monitoramento_Base_somente_Said!$A:$J,9,FALSE),0)</f>
        <v>14307</v>
      </c>
      <c r="G1885" s="18">
        <f>IFERROR(VLOOKUP(A1885,[1]Monitoramento_Base_somente_Said!$A:$J,10,FALSE),0)</f>
        <v>9914857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165008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9391</v>
      </c>
      <c r="S1887" s="18">
        <f>IFERROR(VLOOKUP(A1887,[3]Sheet1!$A:$I,9,FALSE),0)</f>
        <v>10111101</v>
      </c>
      <c r="T1887" s="18" t="str">
        <f t="shared" si="175"/>
        <v>Não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19910040</v>
      </c>
      <c r="H1889" s="18">
        <f>IFERROR(VLOOKUP(A1889,[2]Sheet1!$A:$I,4,FALSE),0)</f>
        <v>500</v>
      </c>
      <c r="I1889" s="18">
        <f>IFERROR(VLOOKUP(A1889,[2]Sheet1!$A:$I,5,FALSE),0)</f>
        <v>856297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Sim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11</v>
      </c>
      <c r="S1892" s="18">
        <f>IFERROR(VLOOKUP(A1892,[3]Sheet1!$A:$I,9,FALSE),0)</f>
        <v>550861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717384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175263480</v>
      </c>
      <c r="H1894" s="18">
        <f>IFERROR(VLOOKUP(A1894,[2]Sheet1!$A:$I,4,FALSE),0)</f>
        <v>55727</v>
      </c>
      <c r="I1894" s="18">
        <f>IFERROR(VLOOKUP(A1894,[2]Sheet1!$A:$I,5,FALSE),0)</f>
        <v>2144332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15568</v>
      </c>
      <c r="C1895" s="18">
        <f>IFERROR(VLOOKUP(A1895,[1]Monitoramento_Base_somente_Said!$A:$J,6,FALSE),0)</f>
        <v>10460211</v>
      </c>
      <c r="D1895" s="18">
        <f>IFERROR(VLOOKUP(A1895,[1]Monitoramento_Base_somente_Said!$A:$J,7,FALSE),0)</f>
        <v>2889</v>
      </c>
      <c r="E1895" s="18">
        <f>IFERROR(VLOOKUP(A1895,[1]Monitoramento_Base_somente_Said!$A:$J,8,FALSE),0)</f>
        <v>10143744</v>
      </c>
      <c r="F1895" s="18">
        <f>IFERROR(VLOOKUP(A1895,[1]Monitoramento_Base_somente_Said!$A:$J,9,FALSE),0)</f>
        <v>7869</v>
      </c>
      <c r="G1895" s="18">
        <f>IFERROR(VLOOKUP(A1895,[1]Monitoramento_Base_somente_Said!$A:$J,10,FALSE),0)</f>
        <v>6694330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24370</v>
      </c>
      <c r="I1899" s="18">
        <f>IFERROR(VLOOKUP(A1899,[2]Sheet1!$A:$I,5,FALSE),0)</f>
        <v>492314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22</v>
      </c>
      <c r="S1902" s="18">
        <f>IFERROR(VLOOKUP(A1902,[3]Sheet1!$A:$I,9,FALSE),0)</f>
        <v>2538006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Sim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41</v>
      </c>
      <c r="I1904" s="18">
        <f>IFERROR(VLOOKUP(A1904,[2]Sheet1!$A:$I,5,FALSE),0)</f>
        <v>152258</v>
      </c>
      <c r="J1904" s="18">
        <f>IFERROR(VLOOKUP(A1904,[2]Sheet1!$A:$I,6,FALSE),0)</f>
        <v>0</v>
      </c>
      <c r="K1904" s="18">
        <f>IFERROR(VLOOKUP(A1904,[2]Sheet1!$A:$I,7,FALSE),0)</f>
        <v>229391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8774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12259</v>
      </c>
      <c r="T1904" s="18" t="str">
        <f t="shared" si="175"/>
        <v>Sim</v>
      </c>
      <c r="U1904" s="18" t="str">
        <f t="shared" si="176"/>
        <v>Sim</v>
      </c>
      <c r="V1904" s="18" t="str">
        <f t="shared" si="177"/>
        <v>Sim</v>
      </c>
      <c r="W1904" s="18" t="str">
        <f t="shared" si="178"/>
        <v>Sim</v>
      </c>
      <c r="X1904" s="18" t="str">
        <f t="shared" si="179"/>
        <v>Não</v>
      </c>
      <c r="Y1904" s="18" t="str">
        <f t="shared" si="180"/>
        <v>Sim</v>
      </c>
    </row>
    <row r="1905" spans="1:25" x14ac:dyDescent="0.25">
      <c r="A1905" s="19">
        <v>500795</v>
      </c>
      <c r="B1905" s="18">
        <f>IFERROR(VLOOKUP(A1905,[1]Monitoramento_Base_somente_Said!$A:$J,5,FALSE),0)</f>
        <v>5881</v>
      </c>
      <c r="C1905" s="18">
        <f>IFERROR(VLOOKUP(A1905,[1]Monitoramento_Base_somente_Said!$A:$J,6,FALSE),0)</f>
        <v>30349238</v>
      </c>
      <c r="D1905" s="18">
        <f>IFERROR(VLOOKUP(A1905,[1]Monitoramento_Base_somente_Said!$A:$J,7,FALSE),0)</f>
        <v>14852</v>
      </c>
      <c r="E1905" s="18">
        <f>IFERROR(VLOOKUP(A1905,[1]Monitoramento_Base_somente_Said!$A:$J,8,FALSE),0)</f>
        <v>29862829</v>
      </c>
      <c r="F1905" s="18">
        <f>IFERROR(VLOOKUP(A1905,[1]Monitoramento_Base_somente_Said!$A:$J,9,FALSE),0)</f>
        <v>4398</v>
      </c>
      <c r="G1905" s="18">
        <f>IFERROR(VLOOKUP(A1905,[1]Monitoramento_Base_somente_Said!$A:$J,10,FALSE),0)</f>
        <v>22746047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3761664</v>
      </c>
      <c r="H1906" s="18">
        <f>IFERROR(VLOOKUP(A1906,[2]Sheet1!$A:$I,4,FALSE),0)</f>
        <v>2031</v>
      </c>
      <c r="I1906" s="18">
        <f>IFERROR(VLOOKUP(A1906,[2]Sheet1!$A:$I,5,FALSE),0)</f>
        <v>137798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60</v>
      </c>
      <c r="S1906" s="18">
        <f>IFERROR(VLOOKUP(A1906,[3]Sheet1!$A:$I,9,FALSE),0)</f>
        <v>2807329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61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Sim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0</v>
      </c>
      <c r="C1909" s="18">
        <f>IFERROR(VLOOKUP(A1909,[1]Monitoramento_Base_somente_Said!$A:$J,6,FALSE),0)</f>
        <v>11906134</v>
      </c>
      <c r="D1909" s="18">
        <f>IFERROR(VLOOKUP(A1909,[1]Monitoramento_Base_somente_Said!$A:$J,7,FALSE),0)</f>
        <v>53805</v>
      </c>
      <c r="E1909" s="18">
        <f>IFERROR(VLOOKUP(A1909,[1]Monitoramento_Base_somente_Said!$A:$J,8,FALSE),0)</f>
        <v>11553372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10768125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Não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368565</v>
      </c>
      <c r="C1910" s="18">
        <f>IFERROR(VLOOKUP(A1910,[1]Monitoramento_Base_somente_Said!$A:$J,6,FALSE),0)</f>
        <v>30398893</v>
      </c>
      <c r="D1910" s="18">
        <f>IFERROR(VLOOKUP(A1910,[1]Monitoramento_Base_somente_Said!$A:$J,7,FALSE),0)</f>
        <v>426596</v>
      </c>
      <c r="E1910" s="18">
        <f>IFERROR(VLOOKUP(A1910,[1]Monitoramento_Base_somente_Said!$A:$J,8,FALSE),0)</f>
        <v>30827834</v>
      </c>
      <c r="F1910" s="18">
        <f>IFERROR(VLOOKUP(A1910,[1]Monitoramento_Base_somente_Said!$A:$J,9,FALSE),0)</f>
        <v>346057</v>
      </c>
      <c r="G1910" s="18">
        <f>IFERROR(VLOOKUP(A1910,[1]Monitoramento_Base_somente_Said!$A:$J,10,FALSE),0)</f>
        <v>38132108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10281673</v>
      </c>
      <c r="D1911" s="18">
        <f>IFERROR(VLOOKUP(A1911,[1]Monitoramento_Base_somente_Said!$A:$J,7,FALSE),0)</f>
        <v>5766</v>
      </c>
      <c r="E1911" s="18">
        <f>IFERROR(VLOOKUP(A1911,[1]Monitoramento_Base_somente_Said!$A:$J,8,FALSE),0)</f>
        <v>10482837</v>
      </c>
      <c r="F1911" s="18">
        <f>IFERROR(VLOOKUP(A1911,[1]Monitoramento_Base_somente_Said!$A:$J,9,FALSE),0)</f>
        <v>26951</v>
      </c>
      <c r="G1911" s="18">
        <f>IFERROR(VLOOKUP(A1911,[1]Monitoramento_Base_somente_Said!$A:$J,10,FALSE),0)</f>
        <v>7609932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217</v>
      </c>
      <c r="C1912" s="18">
        <f>IFERROR(VLOOKUP(A1912,[1]Monitoramento_Base_somente_Said!$A:$J,6,FALSE),0)</f>
        <v>279552</v>
      </c>
      <c r="D1912" s="18">
        <f>IFERROR(VLOOKUP(A1912,[1]Monitoramento_Base_somente_Said!$A:$J,7,FALSE),0)</f>
        <v>327</v>
      </c>
      <c r="E1912" s="18">
        <f>IFERROR(VLOOKUP(A1912,[1]Monitoramento_Base_somente_Said!$A:$J,8,FALSE),0)</f>
        <v>305346</v>
      </c>
      <c r="F1912" s="18">
        <f>IFERROR(VLOOKUP(A1912,[1]Monitoramento_Base_somente_Said!$A:$J,9,FALSE),0)</f>
        <v>462</v>
      </c>
      <c r="G1912" s="18">
        <f>IFERROR(VLOOKUP(A1912,[1]Monitoramento_Base_somente_Said!$A:$J,10,FALSE),0)</f>
        <v>244034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37728</v>
      </c>
      <c r="O1912" s="18">
        <f>IFERROR(VLOOKUP(A1912,[3]Sheet1!$A:$G,5,FALSE),0)</f>
        <v>153404</v>
      </c>
      <c r="P1912" s="18">
        <f>IFERROR(VLOOKUP(A1912,[3]Sheet1!$A:$G,6,FALSE),0)</f>
        <v>5358</v>
      </c>
      <c r="Q1912" s="18">
        <f>IFERROR(VLOOKUP(A1912,[3]Sheet1!$A:$G,7,FALSE),0)</f>
        <v>109067</v>
      </c>
      <c r="R1912" s="18">
        <f>IFERROR(VLOOKUP(A1912,[3]Sheet1!$A:$H,8,FALSE),0)</f>
        <v>8689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9269</v>
      </c>
      <c r="C1914" s="18">
        <f>IFERROR(VLOOKUP(A1914,[1]Monitoramento_Base_somente_Said!$A:$J,6,FALSE),0)</f>
        <v>2554718</v>
      </c>
      <c r="D1914" s="18">
        <f>IFERROR(VLOOKUP(A1914,[1]Monitoramento_Base_somente_Said!$A:$J,7,FALSE),0)</f>
        <v>4784</v>
      </c>
      <c r="E1914" s="18">
        <f>IFERROR(VLOOKUP(A1914,[1]Monitoramento_Base_somente_Said!$A:$J,8,FALSE),0)</f>
        <v>2518331</v>
      </c>
      <c r="F1914" s="18">
        <f>IFERROR(VLOOKUP(A1914,[1]Monitoramento_Base_somente_Said!$A:$J,9,FALSE),0)</f>
        <v>829</v>
      </c>
      <c r="G1914" s="18">
        <f>IFERROR(VLOOKUP(A1914,[1]Monitoramento_Base_somente_Said!$A:$J,10,FALSE),0)</f>
        <v>2143535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24723</v>
      </c>
      <c r="C1915" s="18">
        <f>IFERROR(VLOOKUP(A1915,[1]Monitoramento_Base_somente_Said!$A:$J,6,FALSE),0)</f>
        <v>19238724</v>
      </c>
      <c r="D1915" s="18">
        <f>IFERROR(VLOOKUP(A1915,[1]Monitoramento_Base_somente_Said!$A:$J,7,FALSE),0)</f>
        <v>79197</v>
      </c>
      <c r="E1915" s="18">
        <f>IFERROR(VLOOKUP(A1915,[1]Monitoramento_Base_somente_Said!$A:$J,8,FALSE),0)</f>
        <v>21828811</v>
      </c>
      <c r="F1915" s="18">
        <f>IFERROR(VLOOKUP(A1915,[1]Monitoramento_Base_somente_Said!$A:$J,9,FALSE),0)</f>
        <v>25717</v>
      </c>
      <c r="G1915" s="18">
        <f>IFERROR(VLOOKUP(A1915,[1]Monitoramento_Base_somente_Said!$A:$J,10,FALSE),0)</f>
        <v>17275795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49876</v>
      </c>
      <c r="C1916" s="18">
        <f>IFERROR(VLOOKUP(A1916,[1]Monitoramento_Base_somente_Said!$A:$J,6,FALSE),0)</f>
        <v>39474005</v>
      </c>
      <c r="D1916" s="18">
        <f>IFERROR(VLOOKUP(A1916,[1]Monitoramento_Base_somente_Said!$A:$J,7,FALSE),0)</f>
        <v>408106</v>
      </c>
      <c r="E1916" s="18">
        <f>IFERROR(VLOOKUP(A1916,[1]Monitoramento_Base_somente_Said!$A:$J,8,FALSE),0)</f>
        <v>40312892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34114056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796776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288646</v>
      </c>
      <c r="C1918" s="18">
        <f>IFERROR(VLOOKUP(A1918,[1]Monitoramento_Base_somente_Said!$A:$J,6,FALSE),0)</f>
        <v>35174187</v>
      </c>
      <c r="D1918" s="18">
        <f>IFERROR(VLOOKUP(A1918,[1]Monitoramento_Base_somente_Said!$A:$J,7,FALSE),0)</f>
        <v>134577</v>
      </c>
      <c r="E1918" s="18">
        <f>IFERROR(VLOOKUP(A1918,[1]Monitoramento_Base_somente_Said!$A:$J,8,FALSE),0)</f>
        <v>40185459</v>
      </c>
      <c r="F1918" s="18">
        <f>IFERROR(VLOOKUP(A1918,[1]Monitoramento_Base_somente_Said!$A:$J,9,FALSE),0)</f>
        <v>142259</v>
      </c>
      <c r="G1918" s="18">
        <f>IFERROR(VLOOKUP(A1918,[1]Monitoramento_Base_somente_Said!$A:$J,10,FALSE),0)</f>
        <v>33133474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545814</v>
      </c>
      <c r="C1919" s="18">
        <f>IFERROR(VLOOKUP(A1919,[1]Monitoramento_Base_somente_Said!$A:$J,6,FALSE),0)</f>
        <v>51857041</v>
      </c>
      <c r="D1919" s="18">
        <f>IFERROR(VLOOKUP(A1919,[1]Monitoramento_Base_somente_Said!$A:$J,7,FALSE),0)</f>
        <v>573708</v>
      </c>
      <c r="E1919" s="18">
        <f>IFERROR(VLOOKUP(A1919,[1]Monitoramento_Base_somente_Said!$A:$J,8,FALSE),0)</f>
        <v>73418475</v>
      </c>
      <c r="F1919" s="18">
        <f>IFERROR(VLOOKUP(A1919,[1]Monitoramento_Base_somente_Said!$A:$J,9,FALSE),0)</f>
        <v>415487</v>
      </c>
      <c r="G1919" s="18">
        <f>IFERROR(VLOOKUP(A1919,[1]Monitoramento_Base_somente_Said!$A:$J,10,FALSE),0)</f>
        <v>54802651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8796</v>
      </c>
      <c r="C1920" s="18">
        <f>IFERROR(VLOOKUP(A1920,[1]Monitoramento_Base_somente_Said!$A:$J,6,FALSE),0)</f>
        <v>7046383</v>
      </c>
      <c r="D1920" s="18">
        <f>IFERROR(VLOOKUP(A1920,[1]Monitoramento_Base_somente_Said!$A:$J,7,FALSE),0)</f>
        <v>135</v>
      </c>
      <c r="E1920" s="18">
        <f>IFERROR(VLOOKUP(A1920,[1]Monitoramento_Base_somente_Said!$A:$J,8,FALSE),0)</f>
        <v>9402447</v>
      </c>
      <c r="F1920" s="18">
        <f>IFERROR(VLOOKUP(A1920,[1]Monitoramento_Base_somente_Said!$A:$J,9,FALSE),0)</f>
        <v>5895</v>
      </c>
      <c r="G1920" s="18">
        <f>IFERROR(VLOOKUP(A1920,[1]Monitoramento_Base_somente_Said!$A:$J,10,FALSE),0)</f>
        <v>7462791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Sim</v>
      </c>
      <c r="W1920" s="18" t="str">
        <f t="shared" si="178"/>
        <v>Sim</v>
      </c>
      <c r="X1920" s="18" t="str">
        <f t="shared" si="179"/>
        <v>Sim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163719</v>
      </c>
      <c r="C1921" s="18">
        <f>IFERROR(VLOOKUP(A1921,[1]Monitoramento_Base_somente_Said!$A:$J,6,FALSE),0)</f>
        <v>27932324</v>
      </c>
      <c r="D1921" s="18">
        <f>IFERROR(VLOOKUP(A1921,[1]Monitoramento_Base_somente_Said!$A:$J,7,FALSE),0)</f>
        <v>7012</v>
      </c>
      <c r="E1921" s="18">
        <f>IFERROR(VLOOKUP(A1921,[1]Monitoramento_Base_somente_Said!$A:$J,8,FALSE),0)</f>
        <v>29196134</v>
      </c>
      <c r="F1921" s="18">
        <f>IFERROR(VLOOKUP(A1921,[1]Monitoramento_Base_somente_Said!$A:$J,9,FALSE),0)</f>
        <v>888</v>
      </c>
      <c r="G1921" s="18">
        <f>IFERROR(VLOOKUP(A1921,[1]Monitoramento_Base_somente_Said!$A:$J,10,FALSE),0)</f>
        <v>23261663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78212</v>
      </c>
      <c r="Q1921" s="18">
        <f>IFERROR(VLOOKUP(A1921,[3]Sheet1!$A:$G,7,FALSE),0)</f>
        <v>637538</v>
      </c>
      <c r="R1921" s="18">
        <f>IFERROR(VLOOKUP(A1921,[3]Sheet1!$A:$H,8,FALSE),0)</f>
        <v>77901</v>
      </c>
      <c r="S1921" s="18">
        <f>IFERROR(VLOOKUP(A1921,[3]Sheet1!$A:$I,9,FALSE),0)</f>
        <v>537548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114589</v>
      </c>
      <c r="C1922" s="18">
        <f>IFERROR(VLOOKUP(A1922,[1]Monitoramento_Base_somente_Said!$A:$J,6,FALSE),0)</f>
        <v>75720859</v>
      </c>
      <c r="D1922" s="18">
        <f>IFERROR(VLOOKUP(A1922,[1]Monitoramento_Base_somente_Said!$A:$J,7,FALSE),0)</f>
        <v>15128</v>
      </c>
      <c r="E1922" s="18">
        <f>IFERROR(VLOOKUP(A1922,[1]Monitoramento_Base_somente_Said!$A:$J,8,FALSE),0)</f>
        <v>81840132</v>
      </c>
      <c r="F1922" s="18">
        <f>IFERROR(VLOOKUP(A1922,[1]Monitoramento_Base_somente_Said!$A:$J,9,FALSE),0)</f>
        <v>16453</v>
      </c>
      <c r="G1922" s="18">
        <f>IFERROR(VLOOKUP(A1922,[1]Monitoramento_Base_somente_Said!$A:$J,10,FALSE),0)</f>
        <v>65238991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6080</v>
      </c>
      <c r="C1923" s="18">
        <f>IFERROR(VLOOKUP(A1923,[1]Monitoramento_Base_somente_Said!$A:$J,6,FALSE),0)</f>
        <v>5306173</v>
      </c>
      <c r="D1923" s="18">
        <f>IFERROR(VLOOKUP(A1923,[1]Monitoramento_Base_somente_Said!$A:$J,7,FALSE),0)</f>
        <v>69806</v>
      </c>
      <c r="E1923" s="18">
        <f>IFERROR(VLOOKUP(A1923,[1]Monitoramento_Base_somente_Said!$A:$J,8,FALSE),0)</f>
        <v>4102439</v>
      </c>
      <c r="F1923" s="18">
        <f>IFERROR(VLOOKUP(A1923,[1]Monitoramento_Base_somente_Said!$A:$J,9,FALSE),0)</f>
        <v>12748</v>
      </c>
      <c r="G1923" s="18">
        <f>IFERROR(VLOOKUP(A1923,[1]Monitoramento_Base_somente_Said!$A:$J,10,FALSE),0)</f>
        <v>2574475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6016752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6446520</v>
      </c>
      <c r="F1924" s="18">
        <f>IFERROR(VLOOKUP(A1924,[1]Monitoramento_Base_somente_Said!$A:$J,9,FALSE),0)</f>
        <v>2</v>
      </c>
      <c r="G1924" s="18">
        <f>IFERROR(VLOOKUP(A1924,[1]Monitoramento_Base_somente_Said!$A:$J,10,FALSE),0)</f>
        <v>5157168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2309</v>
      </c>
      <c r="Q1924" s="18">
        <f>IFERROR(VLOOKUP(A1924,[3]Sheet1!$A:$G,7,FALSE),0)</f>
        <v>327825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Sim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82257</v>
      </c>
      <c r="C1925" s="18">
        <f>IFERROR(VLOOKUP(A1925,[1]Monitoramento_Base_somente_Said!$A:$J,6,FALSE),0)</f>
        <v>8157293</v>
      </c>
      <c r="D1925" s="18">
        <f>IFERROR(VLOOKUP(A1925,[1]Monitoramento_Base_somente_Said!$A:$J,7,FALSE),0)</f>
        <v>208168</v>
      </c>
      <c r="E1925" s="18">
        <f>IFERROR(VLOOKUP(A1925,[1]Monitoramento_Base_somente_Said!$A:$J,8,FALSE),0)</f>
        <v>13697772</v>
      </c>
      <c r="F1925" s="18">
        <f>IFERROR(VLOOKUP(A1925,[1]Monitoramento_Base_somente_Said!$A:$J,9,FALSE),0)</f>
        <v>129865</v>
      </c>
      <c r="G1925" s="18">
        <f>IFERROR(VLOOKUP(A1925,[1]Monitoramento_Base_somente_Said!$A:$J,10,FALSE),0)</f>
        <v>9935497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15082872</v>
      </c>
      <c r="H1926" s="18">
        <f>IFERROR(VLOOKUP(A1926,[2]Sheet1!$A:$I,4,FALSE),0)</f>
        <v>21568</v>
      </c>
      <c r="I1926" s="18">
        <f>IFERROR(VLOOKUP(A1926,[2]Sheet1!$A:$I,5,FALSE),0)</f>
        <v>894817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2069400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121056</v>
      </c>
      <c r="C1928" s="18">
        <f>IFERROR(VLOOKUP(A1928,[1]Monitoramento_Base_somente_Said!$A:$J,6,FALSE),0)</f>
        <v>25443833</v>
      </c>
      <c r="D1928" s="18">
        <f>IFERROR(VLOOKUP(A1928,[1]Monitoramento_Base_somente_Said!$A:$J,7,FALSE),0)</f>
        <v>53313</v>
      </c>
      <c r="E1928" s="18">
        <f>IFERROR(VLOOKUP(A1928,[1]Monitoramento_Base_somente_Said!$A:$J,8,FALSE),0)</f>
        <v>24390600</v>
      </c>
      <c r="F1928" s="18">
        <f>IFERROR(VLOOKUP(A1928,[1]Monitoramento_Base_somente_Said!$A:$J,9,FALSE),0)</f>
        <v>90607</v>
      </c>
      <c r="G1928" s="18">
        <f>IFERROR(VLOOKUP(A1928,[1]Monitoramento_Base_somente_Said!$A:$J,10,FALSE),0)</f>
        <v>17665713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2676</v>
      </c>
      <c r="C1929" s="18">
        <f>IFERROR(VLOOKUP(A1929,[1]Monitoramento_Base_somente_Said!$A:$J,6,FALSE),0)</f>
        <v>3811396</v>
      </c>
      <c r="D1929" s="18">
        <f>IFERROR(VLOOKUP(A1929,[1]Monitoramento_Base_somente_Said!$A:$J,7,FALSE),0)</f>
        <v>3754</v>
      </c>
      <c r="E1929" s="18">
        <f>IFERROR(VLOOKUP(A1929,[1]Monitoramento_Base_somente_Said!$A:$J,8,FALSE),0)</f>
        <v>5393202</v>
      </c>
      <c r="F1929" s="18">
        <f>IFERROR(VLOOKUP(A1929,[1]Monitoramento_Base_somente_Said!$A:$J,9,FALSE),0)</f>
        <v>1644</v>
      </c>
      <c r="G1929" s="18">
        <f>IFERROR(VLOOKUP(A1929,[1]Monitoramento_Base_somente_Said!$A:$J,10,FALSE),0)</f>
        <v>4798896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220800</v>
      </c>
      <c r="H1930" s="18">
        <f>IFERROR(VLOOKUP(A1930,[2]Sheet1!$A:$I,4,FALSE),0)</f>
        <v>44184</v>
      </c>
      <c r="I1930" s="18">
        <f>IFERROR(VLOOKUP(A1930,[2]Sheet1!$A:$I,5,FALSE),0)</f>
        <v>3524468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136325</v>
      </c>
      <c r="C1931" s="18">
        <f>IFERROR(VLOOKUP(A1931,[1]Monitoramento_Base_somente_Said!$A:$J,6,FALSE),0)</f>
        <v>11666776</v>
      </c>
      <c r="D1931" s="18">
        <f>IFERROR(VLOOKUP(A1931,[1]Monitoramento_Base_somente_Said!$A:$J,7,FALSE),0)</f>
        <v>81090</v>
      </c>
      <c r="E1931" s="18">
        <f>IFERROR(VLOOKUP(A1931,[1]Monitoramento_Base_somente_Said!$A:$J,8,FALSE),0)</f>
        <v>12332085</v>
      </c>
      <c r="F1931" s="18">
        <f>IFERROR(VLOOKUP(A1931,[1]Monitoramento_Base_somente_Said!$A:$J,9,FALSE),0)</f>
        <v>88310</v>
      </c>
      <c r="G1931" s="18">
        <f>IFERROR(VLOOKUP(A1931,[1]Monitoramento_Base_somente_Said!$A:$J,10,FALSE),0)</f>
        <v>9656641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103944</v>
      </c>
      <c r="O1932" s="18">
        <f>IFERROR(VLOOKUP(A1932,[3]Sheet1!$A:$G,5,FALSE),0)</f>
        <v>393622</v>
      </c>
      <c r="P1932" s="18">
        <f>IFERROR(VLOOKUP(A1932,[3]Sheet1!$A:$G,6,FALSE),0)</f>
        <v>6672</v>
      </c>
      <c r="Q1932" s="18">
        <f>IFERROR(VLOOKUP(A1932,[3]Sheet1!$A:$G,7,FALSE),0)</f>
        <v>385938</v>
      </c>
      <c r="R1932" s="18">
        <f>IFERROR(VLOOKUP(A1932,[3]Sheet1!$A:$H,8,FALSE),0)</f>
        <v>5005</v>
      </c>
      <c r="S1932" s="18">
        <f>IFERROR(VLOOKUP(A1932,[3]Sheet1!$A:$I,9,FALSE),0)</f>
        <v>354355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120886</v>
      </c>
      <c r="P1933" s="18">
        <f>IFERROR(VLOOKUP(A1933,[3]Sheet1!$A:$G,6,FALSE),0)</f>
        <v>0</v>
      </c>
      <c r="Q1933" s="18">
        <f>IFERROR(VLOOKUP(A1933,[3]Sheet1!$A:$G,7,FALSE),0)</f>
        <v>120886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Sim</v>
      </c>
      <c r="V1933" s="18" t="str">
        <f t="shared" si="183"/>
        <v>Não</v>
      </c>
      <c r="W1933" s="18" t="str">
        <f t="shared" si="184"/>
        <v>Sim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329760</v>
      </c>
      <c r="C1934" s="18">
        <f>IFERROR(VLOOKUP(A1934,[1]Monitoramento_Base_somente_Said!$A:$J,6,FALSE),0)</f>
        <v>11188944</v>
      </c>
      <c r="D1934" s="18">
        <f>IFERROR(VLOOKUP(A1934,[1]Monitoramento_Base_somente_Said!$A:$J,7,FALSE),0)</f>
        <v>125910</v>
      </c>
      <c r="E1934" s="18">
        <f>IFERROR(VLOOKUP(A1934,[1]Monitoramento_Base_somente_Said!$A:$J,8,FALSE),0)</f>
        <v>13974887</v>
      </c>
      <c r="F1934" s="18">
        <f>IFERROR(VLOOKUP(A1934,[1]Monitoramento_Base_somente_Said!$A:$J,9,FALSE),0)</f>
        <v>60570</v>
      </c>
      <c r="G1934" s="18">
        <f>IFERROR(VLOOKUP(A1934,[1]Monitoramento_Base_somente_Said!$A:$J,10,FALSE),0)</f>
        <v>11647797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3646526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3869940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3095376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31500</v>
      </c>
      <c r="C1936" s="18">
        <f>IFERROR(VLOOKUP(A1936,[1]Monitoramento_Base_somente_Said!$A:$J,6,FALSE),0)</f>
        <v>9736573</v>
      </c>
      <c r="D1936" s="18">
        <f>IFERROR(VLOOKUP(A1936,[1]Monitoramento_Base_somente_Said!$A:$J,7,FALSE),0)</f>
        <v>12094</v>
      </c>
      <c r="E1936" s="18">
        <f>IFERROR(VLOOKUP(A1936,[1]Monitoramento_Base_somente_Said!$A:$J,8,FALSE),0)</f>
        <v>12142056</v>
      </c>
      <c r="F1936" s="18">
        <f>IFERROR(VLOOKUP(A1936,[1]Monitoramento_Base_somente_Said!$A:$J,9,FALSE),0)</f>
        <v>15437</v>
      </c>
      <c r="G1936" s="18">
        <f>IFERROR(VLOOKUP(A1936,[1]Monitoramento_Base_somente_Said!$A:$J,10,FALSE),0)</f>
        <v>9200372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1419</v>
      </c>
      <c r="Q1937" s="18">
        <f>IFERROR(VLOOKUP(A1937,[3]Sheet1!$A:$G,7,FALSE),0)</f>
        <v>1044592</v>
      </c>
      <c r="R1937" s="18">
        <f>IFERROR(VLOOKUP(A1937,[3]Sheet1!$A:$H,8,FALSE),0)</f>
        <v>0</v>
      </c>
      <c r="S1937" s="18">
        <f>IFERROR(VLOOKUP(A1937,[3]Sheet1!$A:$I,9,FALSE),0)</f>
        <v>993847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6050</v>
      </c>
      <c r="C1938" s="18">
        <f>IFERROR(VLOOKUP(A1938,[1]Monitoramento_Base_somente_Said!$A:$J,6,FALSE),0)</f>
        <v>6046221</v>
      </c>
      <c r="D1938" s="18">
        <f>IFERROR(VLOOKUP(A1938,[1]Monitoramento_Base_somente_Said!$A:$J,7,FALSE),0)</f>
        <v>2452</v>
      </c>
      <c r="E1938" s="18">
        <f>IFERROR(VLOOKUP(A1938,[1]Monitoramento_Base_somente_Said!$A:$J,8,FALSE),0)</f>
        <v>8433258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6760381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1446816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3711</v>
      </c>
      <c r="C1940" s="18">
        <f>IFERROR(VLOOKUP(A1940,[1]Monitoramento_Base_somente_Said!$A:$J,6,FALSE),0)</f>
        <v>8785047</v>
      </c>
      <c r="D1940" s="18">
        <f>IFERROR(VLOOKUP(A1940,[1]Monitoramento_Base_somente_Said!$A:$J,7,FALSE),0)</f>
        <v>15719</v>
      </c>
      <c r="E1940" s="18">
        <f>IFERROR(VLOOKUP(A1940,[1]Monitoramento_Base_somente_Said!$A:$J,8,FALSE),0)</f>
        <v>8320602</v>
      </c>
      <c r="F1940" s="18">
        <f>IFERROR(VLOOKUP(A1940,[1]Monitoramento_Base_somente_Said!$A:$J,9,FALSE),0)</f>
        <v>11089</v>
      </c>
      <c r="G1940" s="18">
        <f>IFERROR(VLOOKUP(A1940,[1]Monitoramento_Base_somente_Said!$A:$J,10,FALSE),0)</f>
        <v>6911413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58327474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62462998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49952740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101</v>
      </c>
      <c r="Q1941" s="18">
        <f>IFERROR(VLOOKUP(A1941,[3]Sheet1!$A:$G,7,FALSE),0)</f>
        <v>306664</v>
      </c>
      <c r="R1941" s="18">
        <f>IFERROR(VLOOKUP(A1941,[3]Sheet1!$A:$H,8,FALSE),0)</f>
        <v>588</v>
      </c>
      <c r="S1941" s="18">
        <f>IFERROR(VLOOKUP(A1941,[3]Sheet1!$A:$I,9,FALSE),0)</f>
        <v>325408</v>
      </c>
      <c r="T1941" s="18" t="str">
        <f t="shared" si="181"/>
        <v>Não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15392</v>
      </c>
      <c r="C1942" s="18">
        <f>IFERROR(VLOOKUP(A1942,[1]Monitoramento_Base_somente_Said!$A:$J,6,FALSE),0)</f>
        <v>4197458</v>
      </c>
      <c r="D1942" s="18">
        <f>IFERROR(VLOOKUP(A1942,[1]Monitoramento_Base_somente_Said!$A:$J,7,FALSE),0)</f>
        <v>19338</v>
      </c>
      <c r="E1942" s="18">
        <f>IFERROR(VLOOKUP(A1942,[1]Monitoramento_Base_somente_Said!$A:$J,8,FALSE),0)</f>
        <v>5306480</v>
      </c>
      <c r="F1942" s="18">
        <f>IFERROR(VLOOKUP(A1942,[1]Monitoramento_Base_somente_Said!$A:$J,9,FALSE),0)</f>
        <v>5759</v>
      </c>
      <c r="G1942" s="18">
        <f>IFERROR(VLOOKUP(A1942,[1]Monitoramento_Base_somente_Said!$A:$J,10,FALSE),0)</f>
        <v>4821850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594120</v>
      </c>
      <c r="H1943" s="18">
        <f>IFERROR(VLOOKUP(A1943,[2]Sheet1!$A:$I,4,FALSE),0)</f>
        <v>30164</v>
      </c>
      <c r="I1943" s="18">
        <f>IFERROR(VLOOKUP(A1943,[2]Sheet1!$A:$I,5,FALSE),0)</f>
        <v>241517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7490</v>
      </c>
      <c r="C1944" s="18">
        <f>IFERROR(VLOOKUP(A1944,[1]Monitoramento_Base_somente_Said!$A:$J,6,FALSE),0)</f>
        <v>6362640</v>
      </c>
      <c r="D1944" s="18">
        <f>IFERROR(VLOOKUP(A1944,[1]Monitoramento_Base_somente_Said!$A:$J,7,FALSE),0)</f>
        <v>3550</v>
      </c>
      <c r="E1944" s="18">
        <f>IFERROR(VLOOKUP(A1944,[1]Monitoramento_Base_somente_Said!$A:$J,8,FALSE),0)</f>
        <v>6801038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5381345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258746</v>
      </c>
      <c r="O1944" s="18">
        <f>IFERROR(VLOOKUP(A1944,[3]Sheet1!$A:$G,5,FALSE),0)</f>
        <v>1548552</v>
      </c>
      <c r="P1944" s="18">
        <f>IFERROR(VLOOKUP(A1944,[3]Sheet1!$A:$G,6,FALSE),0)</f>
        <v>223494</v>
      </c>
      <c r="Q1944" s="18">
        <f>IFERROR(VLOOKUP(A1944,[3]Sheet1!$A:$G,7,FALSE),0)</f>
        <v>1360854</v>
      </c>
      <c r="R1944" s="18">
        <f>IFERROR(VLOOKUP(A1944,[3]Sheet1!$A:$H,8,FALSE),0)</f>
        <v>225155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3534765288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1</v>
      </c>
      <c r="C1946" s="18">
        <f>IFERROR(VLOOKUP(A1946,[1]Monitoramento_Base_somente_Said!$A:$J,6,FALSE),0)</f>
        <v>4330702</v>
      </c>
      <c r="D1946" s="18">
        <f>IFERROR(VLOOKUP(A1946,[1]Monitoramento_Base_somente_Said!$A:$J,7,FALSE),0)</f>
        <v>844</v>
      </c>
      <c r="E1946" s="18">
        <f>IFERROR(VLOOKUP(A1946,[1]Monitoramento_Base_somente_Said!$A:$J,8,FALSE),0)</f>
        <v>4836562</v>
      </c>
      <c r="F1946" s="18">
        <f>IFERROR(VLOOKUP(A1946,[1]Monitoramento_Base_somente_Said!$A:$J,9,FALSE),0)</f>
        <v>282</v>
      </c>
      <c r="G1946" s="18">
        <f>IFERROR(VLOOKUP(A1946,[1]Monitoramento_Base_somente_Said!$A:$J,10,FALSE),0)</f>
        <v>3426285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35040844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38385990</v>
      </c>
      <c r="F1947" s="18">
        <f>IFERROR(VLOOKUP(A1947,[1]Monitoramento_Base_somente_Said!$A:$J,9,FALSE),0)</f>
        <v>5</v>
      </c>
      <c r="G1947" s="18">
        <f>IFERROR(VLOOKUP(A1947,[1]Monitoramento_Base_somente_Said!$A:$J,10,FALSE),0)</f>
        <v>30708806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Sim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598560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211113</v>
      </c>
      <c r="O1948" s="18">
        <f>IFERROR(VLOOKUP(A1948,[3]Sheet1!$A:$G,5,FALSE),0)</f>
        <v>1454598</v>
      </c>
      <c r="P1948" s="18">
        <f>IFERROR(VLOOKUP(A1948,[3]Sheet1!$A:$G,6,FALSE),0)</f>
        <v>128371</v>
      </c>
      <c r="Q1948" s="18">
        <f>IFERROR(VLOOKUP(A1948,[3]Sheet1!$A:$G,7,FALSE),0)</f>
        <v>1528648</v>
      </c>
      <c r="R1948" s="18">
        <f>IFERROR(VLOOKUP(A1948,[3]Sheet1!$A:$H,8,FALSE),0)</f>
        <v>0</v>
      </c>
      <c r="S1948" s="18">
        <f>IFERROR(VLOOKUP(A1948,[3]Sheet1!$A:$I,9,FALSE),0)</f>
        <v>1214454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3024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2592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9171</v>
      </c>
      <c r="C1950" s="18">
        <f>IFERROR(VLOOKUP(A1950,[1]Monitoramento_Base_somente_Said!$A:$J,6,FALSE),0)</f>
        <v>8193292</v>
      </c>
      <c r="D1950" s="18">
        <f>IFERROR(VLOOKUP(A1950,[1]Monitoramento_Base_somente_Said!$A:$J,7,FALSE),0)</f>
        <v>10817</v>
      </c>
      <c r="E1950" s="18">
        <f>IFERROR(VLOOKUP(A1950,[1]Monitoramento_Base_somente_Said!$A:$J,8,FALSE),0)</f>
        <v>9864850</v>
      </c>
      <c r="F1950" s="18">
        <f>IFERROR(VLOOKUP(A1950,[1]Monitoramento_Base_somente_Said!$A:$J,9,FALSE),0)</f>
        <v>11333</v>
      </c>
      <c r="G1950" s="18">
        <f>IFERROR(VLOOKUP(A1950,[1]Monitoramento_Base_somente_Said!$A:$J,10,FALSE),0)</f>
        <v>7567087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10882</v>
      </c>
      <c r="C1951" s="18">
        <f>IFERROR(VLOOKUP(A1951,[1]Monitoramento_Base_somente_Said!$A:$J,6,FALSE),0)</f>
        <v>5276130</v>
      </c>
      <c r="D1951" s="18">
        <f>IFERROR(VLOOKUP(A1951,[1]Monitoramento_Base_somente_Said!$A:$J,7,FALSE),0)</f>
        <v>15703</v>
      </c>
      <c r="E1951" s="18">
        <f>IFERROR(VLOOKUP(A1951,[1]Monitoramento_Base_somente_Said!$A:$J,8,FALSE),0)</f>
        <v>5775945</v>
      </c>
      <c r="F1951" s="18">
        <f>IFERROR(VLOOKUP(A1951,[1]Monitoramento_Base_somente_Said!$A:$J,9,FALSE),0)</f>
        <v>53165</v>
      </c>
      <c r="G1951" s="18">
        <f>IFERROR(VLOOKUP(A1951,[1]Monitoramento_Base_somente_Said!$A:$J,10,FALSE),0)</f>
        <v>4964504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3697588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3958244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3165705</v>
      </c>
      <c r="H1952" s="18">
        <f>IFERROR(VLOOKUP(A1952,[2]Sheet1!$A:$I,4,FALSE),0)</f>
        <v>326</v>
      </c>
      <c r="I1952" s="18">
        <f>IFERROR(VLOOKUP(A1952,[2]Sheet1!$A:$I,5,FALSE),0)</f>
        <v>1043536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1642</v>
      </c>
      <c r="Q1952" s="18">
        <f>IFERROR(VLOOKUP(A1952,[3]Sheet1!$A:$G,7,FALSE),0)</f>
        <v>4915</v>
      </c>
      <c r="R1952" s="18">
        <f>IFERROR(VLOOKUP(A1952,[3]Sheet1!$A:$H,8,FALSE),0)</f>
        <v>507621</v>
      </c>
      <c r="S1952" s="18">
        <f>IFERROR(VLOOKUP(A1952,[3]Sheet1!$A:$I,9,FALSE),0)</f>
        <v>1038912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26238212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28112370</v>
      </c>
      <c r="F1953" s="18">
        <f>IFERROR(VLOOKUP(A1953,[1]Monitoramento_Base_somente_Said!$A:$J,9,FALSE),0)</f>
        <v>780</v>
      </c>
      <c r="G1953" s="18">
        <f>IFERROR(VLOOKUP(A1953,[1]Monitoramento_Base_somente_Said!$A:$J,10,FALSE),0)</f>
        <v>22489896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14662</v>
      </c>
      <c r="O1953" s="18">
        <f>IFERROR(VLOOKUP(A1953,[3]Sheet1!$A:$G,5,FALSE),0)</f>
        <v>508812</v>
      </c>
      <c r="P1953" s="18">
        <f>IFERROR(VLOOKUP(A1953,[3]Sheet1!$A:$G,6,FALSE),0)</f>
        <v>5907</v>
      </c>
      <c r="Q1953" s="18">
        <f>IFERROR(VLOOKUP(A1953,[3]Sheet1!$A:$G,7,FALSE),0)</f>
        <v>353633</v>
      </c>
      <c r="R1953" s="18">
        <f>IFERROR(VLOOKUP(A1953,[3]Sheet1!$A:$H,8,FALSE),0)</f>
        <v>20290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Sim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21334</v>
      </c>
      <c r="C1954" s="18">
        <f>IFERROR(VLOOKUP(A1954,[1]Monitoramento_Base_somente_Said!$A:$J,6,FALSE),0)</f>
        <v>10093561</v>
      </c>
      <c r="D1954" s="18">
        <f>IFERROR(VLOOKUP(A1954,[1]Monitoramento_Base_somente_Said!$A:$J,7,FALSE),0)</f>
        <v>45292</v>
      </c>
      <c r="E1954" s="18">
        <f>IFERROR(VLOOKUP(A1954,[1]Monitoramento_Base_somente_Said!$A:$J,8,FALSE),0)</f>
        <v>13097206</v>
      </c>
      <c r="F1954" s="18">
        <f>IFERROR(VLOOKUP(A1954,[1]Monitoramento_Base_somente_Said!$A:$J,9,FALSE),0)</f>
        <v>34810</v>
      </c>
      <c r="G1954" s="18">
        <f>IFERROR(VLOOKUP(A1954,[1]Monitoramento_Base_somente_Said!$A:$J,10,FALSE),0)</f>
        <v>10289128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Sim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Sim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6033748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6464730</v>
      </c>
      <c r="F1957" s="18">
        <f>IFERROR(VLOOKUP(A1957,[1]Monitoramento_Base_somente_Said!$A:$J,9,FALSE),0)</f>
        <v>5</v>
      </c>
      <c r="G1957" s="18">
        <f>IFERROR(VLOOKUP(A1957,[1]Monitoramento_Base_somente_Said!$A:$J,10,FALSE),0)</f>
        <v>5171664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240</v>
      </c>
      <c r="O1957" s="18">
        <f>IFERROR(VLOOKUP(A1957,[3]Sheet1!$A:$G,5,FALSE),0)</f>
        <v>0</v>
      </c>
      <c r="P1957" s="18">
        <f>IFERROR(VLOOKUP(A1957,[3]Sheet1!$A:$G,6,FALSE),0)</f>
        <v>14</v>
      </c>
      <c r="Q1957" s="18">
        <f>IFERROR(VLOOKUP(A1957,[3]Sheet1!$A:$G,7,FALSE),0)</f>
        <v>91306</v>
      </c>
      <c r="R1957" s="18">
        <f>IFERROR(VLOOKUP(A1957,[3]Sheet1!$A:$H,8,FALSE),0)</f>
        <v>100</v>
      </c>
      <c r="S1957" s="18">
        <f>IFERROR(VLOOKUP(A1957,[3]Sheet1!$A:$I,9,FALSE),0)</f>
        <v>367505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Sim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5244</v>
      </c>
      <c r="C1958" s="18">
        <f>IFERROR(VLOOKUP(A1958,[1]Monitoramento_Base_somente_Said!$A:$J,6,FALSE),0)</f>
        <v>14411187</v>
      </c>
      <c r="D1958" s="18">
        <f>IFERROR(VLOOKUP(A1958,[1]Monitoramento_Base_somente_Said!$A:$J,7,FALSE),0)</f>
        <v>5713</v>
      </c>
      <c r="E1958" s="18">
        <f>IFERROR(VLOOKUP(A1958,[1]Monitoramento_Base_somente_Said!$A:$J,8,FALSE),0)</f>
        <v>13283766</v>
      </c>
      <c r="F1958" s="18">
        <f>IFERROR(VLOOKUP(A1958,[1]Monitoramento_Base_somente_Said!$A:$J,9,FALSE),0)</f>
        <v>2301</v>
      </c>
      <c r="G1958" s="18">
        <f>IFERROR(VLOOKUP(A1958,[1]Monitoramento_Base_somente_Said!$A:$J,10,FALSE),0)</f>
        <v>9582984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430514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464161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370008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29458</v>
      </c>
      <c r="O1959" s="18">
        <f>IFERROR(VLOOKUP(A1959,[3]Sheet1!$A:$G,5,FALSE),0)</f>
        <v>211969</v>
      </c>
      <c r="P1959" s="18">
        <f>IFERROR(VLOOKUP(A1959,[3]Sheet1!$A:$G,6,FALSE),0)</f>
        <v>31280</v>
      </c>
      <c r="Q1959" s="18">
        <f>IFERROR(VLOOKUP(A1959,[3]Sheet1!$A:$G,7,FALSE),0)</f>
        <v>295541</v>
      </c>
      <c r="R1959" s="18">
        <f>IFERROR(VLOOKUP(A1959,[3]Sheet1!$A:$H,8,FALSE),0)</f>
        <v>83105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4760</v>
      </c>
      <c r="C1961" s="18">
        <f>IFERROR(VLOOKUP(A1961,[1]Monitoramento_Base_somente_Said!$A:$J,6,FALSE),0)</f>
        <v>3615078</v>
      </c>
      <c r="D1961" s="18">
        <f>IFERROR(VLOOKUP(A1961,[1]Monitoramento_Base_somente_Said!$A:$J,7,FALSE),0)</f>
        <v>6927</v>
      </c>
      <c r="E1961" s="18">
        <f>IFERROR(VLOOKUP(A1961,[1]Monitoramento_Base_somente_Said!$A:$J,8,FALSE),0)</f>
        <v>3372106</v>
      </c>
      <c r="F1961" s="18">
        <f>IFERROR(VLOOKUP(A1961,[1]Monitoramento_Base_somente_Said!$A:$J,9,FALSE),0)</f>
        <v>8608</v>
      </c>
      <c r="G1961" s="18">
        <f>IFERROR(VLOOKUP(A1961,[1]Monitoramento_Base_somente_Said!$A:$J,10,FALSE),0)</f>
        <v>2742867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13059936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366644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21319</v>
      </c>
      <c r="C1965" s="18">
        <f>IFERROR(VLOOKUP(A1965,[1]Monitoramento_Base_somente_Said!$A:$J,6,FALSE),0)</f>
        <v>13090309</v>
      </c>
      <c r="D1965" s="18">
        <f>IFERROR(VLOOKUP(A1965,[1]Monitoramento_Base_somente_Said!$A:$J,7,FALSE),0)</f>
        <v>34924</v>
      </c>
      <c r="E1965" s="18">
        <f>IFERROR(VLOOKUP(A1965,[1]Monitoramento_Base_somente_Said!$A:$J,8,FALSE),0)</f>
        <v>11505947</v>
      </c>
      <c r="F1965" s="18">
        <f>IFERROR(VLOOKUP(A1965,[1]Monitoramento_Base_somente_Said!$A:$J,9,FALSE),0)</f>
        <v>35797</v>
      </c>
      <c r="G1965" s="18">
        <f>IFERROR(VLOOKUP(A1965,[1]Monitoramento_Base_somente_Said!$A:$J,10,FALSE),0)</f>
        <v>8458095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5075</v>
      </c>
      <c r="C1966" s="18">
        <f>IFERROR(VLOOKUP(A1966,[1]Monitoramento_Base_somente_Said!$A:$J,6,FALSE),0)</f>
        <v>4652582</v>
      </c>
      <c r="D1966" s="18">
        <f>IFERROR(VLOOKUP(A1966,[1]Monitoramento_Base_somente_Said!$A:$J,7,FALSE),0)</f>
        <v>7224</v>
      </c>
      <c r="E1966" s="18">
        <f>IFERROR(VLOOKUP(A1966,[1]Monitoramento_Base_somente_Said!$A:$J,8,FALSE),0)</f>
        <v>5089803</v>
      </c>
      <c r="F1966" s="18">
        <f>IFERROR(VLOOKUP(A1966,[1]Monitoramento_Base_somente_Said!$A:$J,9,FALSE),0)</f>
        <v>11187</v>
      </c>
      <c r="G1966" s="18">
        <f>IFERROR(VLOOKUP(A1966,[1]Monitoramento_Base_somente_Said!$A:$J,10,FALSE),0)</f>
        <v>3836381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4772</v>
      </c>
      <c r="O1968" s="18">
        <f>IFERROR(VLOOKUP(A1968,[3]Sheet1!$A:$G,5,FALSE),0)</f>
        <v>25471</v>
      </c>
      <c r="P1968" s="18">
        <f>IFERROR(VLOOKUP(A1968,[3]Sheet1!$A:$G,6,FALSE),0)</f>
        <v>1619</v>
      </c>
      <c r="Q1968" s="18">
        <f>IFERROR(VLOOKUP(A1968,[3]Sheet1!$A:$G,7,FALSE),0)</f>
        <v>140209</v>
      </c>
      <c r="R1968" s="18">
        <f>IFERROR(VLOOKUP(A1968,[3]Sheet1!$A:$H,8,FALSE),0)</f>
        <v>0</v>
      </c>
      <c r="S1968" s="18">
        <f>IFERROR(VLOOKUP(A1968,[3]Sheet1!$A:$I,9,FALSE),0)</f>
        <v>14573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Sim</v>
      </c>
    </row>
    <row r="1969" spans="1:25" x14ac:dyDescent="0.25">
      <c r="A1969" s="19">
        <v>510630</v>
      </c>
      <c r="B1969" s="18">
        <f>IFERROR(VLOOKUP(A1969,[1]Monitoramento_Base_somente_Said!$A:$J,5,FALSE),0)</f>
        <v>310968</v>
      </c>
      <c r="C1969" s="18">
        <f>IFERROR(VLOOKUP(A1969,[1]Monitoramento_Base_somente_Said!$A:$J,6,FALSE),0)</f>
        <v>41935572</v>
      </c>
      <c r="D1969" s="18">
        <f>IFERROR(VLOOKUP(A1969,[1]Monitoramento_Base_somente_Said!$A:$J,7,FALSE),0)</f>
        <v>221246</v>
      </c>
      <c r="E1969" s="18">
        <f>IFERROR(VLOOKUP(A1969,[1]Monitoramento_Base_somente_Said!$A:$J,8,FALSE),0)</f>
        <v>51587561</v>
      </c>
      <c r="F1969" s="18">
        <f>IFERROR(VLOOKUP(A1969,[1]Monitoramento_Base_somente_Said!$A:$J,9,FALSE),0)</f>
        <v>273454</v>
      </c>
      <c r="G1969" s="18">
        <f>IFERROR(VLOOKUP(A1969,[1]Monitoramento_Base_somente_Said!$A:$J,10,FALSE),0)</f>
        <v>46518768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900</v>
      </c>
      <c r="C1970" s="18">
        <f>IFERROR(VLOOKUP(A1970,[1]Monitoramento_Base_somente_Said!$A:$J,6,FALSE),0)</f>
        <v>1022624</v>
      </c>
      <c r="D1970" s="18">
        <f>IFERROR(VLOOKUP(A1970,[1]Monitoramento_Base_somente_Said!$A:$J,7,FALSE),0)</f>
        <v>3577</v>
      </c>
      <c r="E1970" s="18">
        <f>IFERROR(VLOOKUP(A1970,[1]Monitoramento_Base_somente_Said!$A:$J,8,FALSE),0)</f>
        <v>1213440</v>
      </c>
      <c r="F1970" s="18">
        <f>IFERROR(VLOOKUP(A1970,[1]Monitoramento_Base_somente_Said!$A:$J,9,FALSE),0)</f>
        <v>3706</v>
      </c>
      <c r="G1970" s="18">
        <f>IFERROR(VLOOKUP(A1970,[1]Monitoramento_Base_somente_Said!$A:$J,10,FALSE),0)</f>
        <v>970752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305487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30019416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32164083</v>
      </c>
      <c r="F1971" s="18">
        <f>IFERROR(VLOOKUP(A1971,[1]Monitoramento_Base_somente_Said!$A:$J,9,FALSE),0)</f>
        <v>60</v>
      </c>
      <c r="G1971" s="18">
        <f>IFERROR(VLOOKUP(A1971,[1]Monitoramento_Base_somente_Said!$A:$J,10,FALSE),0)</f>
        <v>25730095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52276</v>
      </c>
      <c r="C1972" s="18">
        <f>IFERROR(VLOOKUP(A1972,[1]Monitoramento_Base_somente_Said!$A:$J,6,FALSE),0)</f>
        <v>16127617</v>
      </c>
      <c r="D1972" s="18">
        <f>IFERROR(VLOOKUP(A1972,[1]Monitoramento_Base_somente_Said!$A:$J,7,FALSE),0)</f>
        <v>77963</v>
      </c>
      <c r="E1972" s="18">
        <f>IFERROR(VLOOKUP(A1972,[1]Monitoramento_Base_somente_Said!$A:$J,8,FALSE),0)</f>
        <v>16168812</v>
      </c>
      <c r="F1972" s="18">
        <f>IFERROR(VLOOKUP(A1972,[1]Monitoramento_Base_somente_Said!$A:$J,9,FALSE),0)</f>
        <v>51989</v>
      </c>
      <c r="G1972" s="18">
        <f>IFERROR(VLOOKUP(A1972,[1]Monitoramento_Base_somente_Said!$A:$J,10,FALSE),0)</f>
        <v>12649290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575543</v>
      </c>
      <c r="C1973" s="18">
        <f>IFERROR(VLOOKUP(A1973,[1]Monitoramento_Base_somente_Said!$A:$J,6,FALSE),0)</f>
        <v>40790962</v>
      </c>
      <c r="D1973" s="18">
        <f>IFERROR(VLOOKUP(A1973,[1]Monitoramento_Base_somente_Said!$A:$J,7,FALSE),0)</f>
        <v>479328</v>
      </c>
      <c r="E1973" s="18">
        <f>IFERROR(VLOOKUP(A1973,[1]Monitoramento_Base_somente_Said!$A:$J,8,FALSE),0)</f>
        <v>50543203</v>
      </c>
      <c r="F1973" s="18">
        <f>IFERROR(VLOOKUP(A1973,[1]Monitoramento_Base_somente_Said!$A:$J,9,FALSE),0)</f>
        <v>360707</v>
      </c>
      <c r="G1973" s="18">
        <f>IFERROR(VLOOKUP(A1973,[1]Monitoramento_Base_somente_Said!$A:$J,10,FALSE),0)</f>
        <v>41970385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29740</v>
      </c>
      <c r="C1974" s="18">
        <f>IFERROR(VLOOKUP(A1974,[1]Monitoramento_Base_somente_Said!$A:$J,6,FALSE),0)</f>
        <v>9025491</v>
      </c>
      <c r="D1974" s="18">
        <f>IFERROR(VLOOKUP(A1974,[1]Monitoramento_Base_somente_Said!$A:$J,7,FALSE),0)</f>
        <v>9568</v>
      </c>
      <c r="E1974" s="18">
        <f>IFERROR(VLOOKUP(A1974,[1]Monitoramento_Base_somente_Said!$A:$J,8,FALSE),0)</f>
        <v>7928820</v>
      </c>
      <c r="F1974" s="18">
        <f>IFERROR(VLOOKUP(A1974,[1]Monitoramento_Base_somente_Said!$A:$J,9,FALSE),0)</f>
        <v>18224</v>
      </c>
      <c r="G1974" s="18">
        <f>IFERROR(VLOOKUP(A1974,[1]Monitoramento_Base_somente_Said!$A:$J,10,FALSE),0)</f>
        <v>6817786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36079569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38647430</v>
      </c>
      <c r="F1976" s="18">
        <f>IFERROR(VLOOKUP(A1976,[1]Monitoramento_Base_somente_Said!$A:$J,9,FALSE),0)</f>
        <v>79</v>
      </c>
      <c r="G1976" s="18">
        <f>IFERROR(VLOOKUP(A1976,[1]Monitoramento_Base_somente_Said!$A:$J,10,FALSE),0)</f>
        <v>30911856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Não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18818</v>
      </c>
      <c r="C1977" s="18">
        <f>IFERROR(VLOOKUP(A1977,[1]Monitoramento_Base_somente_Said!$A:$J,6,FALSE),0)</f>
        <v>4928190</v>
      </c>
      <c r="D1977" s="18">
        <f>IFERROR(VLOOKUP(A1977,[1]Monitoramento_Base_somente_Said!$A:$J,7,FALSE),0)</f>
        <v>28699</v>
      </c>
      <c r="E1977" s="18">
        <f>IFERROR(VLOOKUP(A1977,[1]Monitoramento_Base_somente_Said!$A:$J,8,FALSE),0)</f>
        <v>6744698</v>
      </c>
      <c r="F1977" s="18">
        <f>IFERROR(VLOOKUP(A1977,[1]Monitoramento_Base_somente_Said!$A:$J,9,FALSE),0)</f>
        <v>41804</v>
      </c>
      <c r="G1977" s="18">
        <f>IFERROR(VLOOKUP(A1977,[1]Monitoramento_Base_somente_Said!$A:$J,10,FALSE),0)</f>
        <v>8251645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0</v>
      </c>
      <c r="C1978" s="18">
        <f>IFERROR(VLOOKUP(A1978,[1]Monitoramento_Base_somente_Said!$A:$J,6,FALSE),0)</f>
        <v>2291940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2455650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1964520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47804</v>
      </c>
      <c r="P1978" s="18">
        <f>IFERROR(VLOOKUP(A1978,[3]Sheet1!$A:$G,6,FALSE),0)</f>
        <v>0</v>
      </c>
      <c r="Q1978" s="18">
        <f>IFERROR(VLOOKUP(A1978,[3]Sheet1!$A:$G,7,FALSE),0)</f>
        <v>29642</v>
      </c>
      <c r="R1978" s="18">
        <f>IFERROR(VLOOKUP(A1978,[3]Sheet1!$A:$H,8,FALSE),0)</f>
        <v>0</v>
      </c>
      <c r="S1978" s="18">
        <f>IFERROR(VLOOKUP(A1978,[3]Sheet1!$A:$I,9,FALSE),0)</f>
        <v>23769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97208</v>
      </c>
      <c r="C1979" s="18">
        <f>IFERROR(VLOOKUP(A1979,[1]Monitoramento_Base_somente_Said!$A:$J,6,FALSE),0)</f>
        <v>3398189</v>
      </c>
      <c r="D1979" s="18">
        <f>IFERROR(VLOOKUP(A1979,[1]Monitoramento_Base_somente_Said!$A:$J,7,FALSE),0)</f>
        <v>149648</v>
      </c>
      <c r="E1979" s="18">
        <f>IFERROR(VLOOKUP(A1979,[1]Monitoramento_Base_somente_Said!$A:$J,8,FALSE),0)</f>
        <v>4490392</v>
      </c>
      <c r="F1979" s="18">
        <f>IFERROR(VLOOKUP(A1979,[1]Monitoramento_Base_somente_Said!$A:$J,9,FALSE),0)</f>
        <v>122142</v>
      </c>
      <c r="G1979" s="18">
        <f>IFERROR(VLOOKUP(A1979,[1]Monitoramento_Base_somente_Said!$A:$J,10,FALSE),0)</f>
        <v>2560806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273107</v>
      </c>
      <c r="C1980" s="18">
        <f>IFERROR(VLOOKUP(A1980,[1]Monitoramento_Base_somente_Said!$A:$J,6,FALSE),0)</f>
        <v>32194419</v>
      </c>
      <c r="D1980" s="18">
        <f>IFERROR(VLOOKUP(A1980,[1]Monitoramento_Base_somente_Said!$A:$J,7,FALSE),0)</f>
        <v>342613</v>
      </c>
      <c r="E1980" s="18">
        <f>IFERROR(VLOOKUP(A1980,[1]Monitoramento_Base_somente_Said!$A:$J,8,FALSE),0)</f>
        <v>35110060</v>
      </c>
      <c r="F1980" s="18">
        <f>IFERROR(VLOOKUP(A1980,[1]Monitoramento_Base_somente_Said!$A:$J,9,FALSE),0)</f>
        <v>247415</v>
      </c>
      <c r="G1980" s="18">
        <f>IFERROR(VLOOKUP(A1980,[1]Monitoramento_Base_somente_Said!$A:$J,10,FALSE),0)</f>
        <v>26521402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5224775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5653063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4544600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19828</v>
      </c>
      <c r="C1982" s="18">
        <f>IFERROR(VLOOKUP(A1982,[1]Monitoramento_Base_somente_Said!$A:$J,6,FALSE),0)</f>
        <v>8990370</v>
      </c>
      <c r="D1982" s="18">
        <f>IFERROR(VLOOKUP(A1982,[1]Monitoramento_Base_somente_Said!$A:$J,7,FALSE),0)</f>
        <v>22615</v>
      </c>
      <c r="E1982" s="18">
        <f>IFERROR(VLOOKUP(A1982,[1]Monitoramento_Base_somente_Said!$A:$J,8,FALSE),0)</f>
        <v>9335385</v>
      </c>
      <c r="F1982" s="18">
        <f>IFERROR(VLOOKUP(A1982,[1]Monitoramento_Base_somente_Said!$A:$J,9,FALSE),0)</f>
        <v>27947</v>
      </c>
      <c r="G1982" s="18">
        <f>IFERROR(VLOOKUP(A1982,[1]Monitoramento_Base_somente_Said!$A:$J,10,FALSE),0)</f>
        <v>7837505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4257</v>
      </c>
      <c r="C1983" s="18">
        <f>IFERROR(VLOOKUP(A1983,[1]Monitoramento_Base_somente_Said!$A:$J,6,FALSE),0)</f>
        <v>6033789</v>
      </c>
      <c r="D1983" s="18">
        <f>IFERROR(VLOOKUP(A1983,[1]Monitoramento_Base_somente_Said!$A:$J,7,FALSE),0)</f>
        <v>2996</v>
      </c>
      <c r="E1983" s="18">
        <f>IFERROR(VLOOKUP(A1983,[1]Monitoramento_Base_somente_Said!$A:$J,8,FALSE),0)</f>
        <v>6488124</v>
      </c>
      <c r="F1983" s="18">
        <f>IFERROR(VLOOKUP(A1983,[1]Monitoramento_Base_somente_Said!$A:$J,9,FALSE),0)</f>
        <v>608</v>
      </c>
      <c r="G1983" s="18">
        <f>IFERROR(VLOOKUP(A1983,[1]Monitoramento_Base_somente_Said!$A:$J,10,FALSE),0)</f>
        <v>5002594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44479</v>
      </c>
      <c r="C1984" s="18">
        <f>IFERROR(VLOOKUP(A1984,[1]Monitoramento_Base_somente_Said!$A:$J,6,FALSE),0)</f>
        <v>20645474</v>
      </c>
      <c r="D1984" s="18">
        <f>IFERROR(VLOOKUP(A1984,[1]Monitoramento_Base_somente_Said!$A:$J,7,FALSE),0)</f>
        <v>500</v>
      </c>
      <c r="E1984" s="18">
        <f>IFERROR(VLOOKUP(A1984,[1]Monitoramento_Base_somente_Said!$A:$J,8,FALSE),0)</f>
        <v>21151320</v>
      </c>
      <c r="F1984" s="18">
        <f>IFERROR(VLOOKUP(A1984,[1]Monitoramento_Base_somente_Said!$A:$J,9,FALSE),0)</f>
        <v>341189</v>
      </c>
      <c r="G1984" s="18">
        <f>IFERROR(VLOOKUP(A1984,[1]Monitoramento_Base_somente_Said!$A:$J,10,FALSE),0)</f>
        <v>6128520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Sim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34</v>
      </c>
      <c r="C1985" s="18">
        <f>IFERROR(VLOOKUP(A1985,[1]Monitoramento_Base_somente_Said!$A:$J,6,FALSE),0)</f>
        <v>2934554</v>
      </c>
      <c r="D1985" s="18">
        <f>IFERROR(VLOOKUP(A1985,[1]Monitoramento_Base_somente_Said!$A:$J,7,FALSE),0)</f>
        <v>1816</v>
      </c>
      <c r="E1985" s="18">
        <f>IFERROR(VLOOKUP(A1985,[1]Monitoramento_Base_somente_Said!$A:$J,8,FALSE),0)</f>
        <v>3163503</v>
      </c>
      <c r="F1985" s="18">
        <f>IFERROR(VLOOKUP(A1985,[1]Monitoramento_Base_somente_Said!$A:$J,9,FALSE),0)</f>
        <v>24155</v>
      </c>
      <c r="G1985" s="18">
        <f>IFERROR(VLOOKUP(A1985,[1]Monitoramento_Base_somente_Said!$A:$J,10,FALSE),0)</f>
        <v>2753401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72383</v>
      </c>
      <c r="C1986" s="18">
        <f>IFERROR(VLOOKUP(A1986,[1]Monitoramento_Base_somente_Said!$A:$J,6,FALSE),0)</f>
        <v>5179149</v>
      </c>
      <c r="D1986" s="18">
        <f>IFERROR(VLOOKUP(A1986,[1]Monitoramento_Base_somente_Said!$A:$J,7,FALSE),0)</f>
        <v>54487</v>
      </c>
      <c r="E1986" s="18">
        <f>IFERROR(VLOOKUP(A1986,[1]Monitoramento_Base_somente_Said!$A:$J,8,FALSE),0)</f>
        <v>4905868</v>
      </c>
      <c r="F1986" s="18">
        <f>IFERROR(VLOOKUP(A1986,[1]Monitoramento_Base_somente_Said!$A:$J,9,FALSE),0)</f>
        <v>28995</v>
      </c>
      <c r="G1986" s="18">
        <f>IFERROR(VLOOKUP(A1986,[1]Monitoramento_Base_somente_Said!$A:$J,10,FALSE),0)</f>
        <v>3425894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4300</v>
      </c>
      <c r="C1987" s="18">
        <f>IFERROR(VLOOKUP(A1987,[1]Monitoramento_Base_somente_Said!$A:$J,6,FALSE),0)</f>
        <v>3925097</v>
      </c>
      <c r="D1987" s="18">
        <f>IFERROR(VLOOKUP(A1987,[1]Monitoramento_Base_somente_Said!$A:$J,7,FALSE),0)</f>
        <v>2702</v>
      </c>
      <c r="E1987" s="18">
        <f>IFERROR(VLOOKUP(A1987,[1]Monitoramento_Base_somente_Said!$A:$J,8,FALSE),0)</f>
        <v>4224786</v>
      </c>
      <c r="F1987" s="18">
        <f>IFERROR(VLOOKUP(A1987,[1]Monitoramento_Base_somente_Said!$A:$J,9,FALSE),0)</f>
        <v>14234</v>
      </c>
      <c r="G1987" s="18">
        <f>IFERROR(VLOOKUP(A1987,[1]Monitoramento_Base_somente_Said!$A:$J,10,FALSE),0)</f>
        <v>2904223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2741584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3547142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2937890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31783</v>
      </c>
      <c r="C1989" s="18">
        <f>IFERROR(VLOOKUP(A1989,[1]Monitoramento_Base_somente_Said!$A:$J,6,FALSE),0)</f>
        <v>7765707</v>
      </c>
      <c r="D1989" s="18">
        <f>IFERROR(VLOOKUP(A1989,[1]Monitoramento_Base_somente_Said!$A:$J,7,FALSE),0)</f>
        <v>27160</v>
      </c>
      <c r="E1989" s="18">
        <f>IFERROR(VLOOKUP(A1989,[1]Monitoramento_Base_somente_Said!$A:$J,8,FALSE),0)</f>
        <v>7477154</v>
      </c>
      <c r="F1989" s="18">
        <f>IFERROR(VLOOKUP(A1989,[1]Monitoramento_Base_somente_Said!$A:$J,9,FALSE),0)</f>
        <v>15530</v>
      </c>
      <c r="G1989" s="18">
        <f>IFERROR(VLOOKUP(A1989,[1]Monitoramento_Base_somente_Said!$A:$J,10,FALSE),0)</f>
        <v>5050746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1826448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6931092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7426170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5940936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76035</v>
      </c>
      <c r="O1991" s="18">
        <f>IFERROR(VLOOKUP(A1991,[3]Sheet1!$A:$G,5,FALSE),0)</f>
        <v>228868</v>
      </c>
      <c r="P1991" s="18">
        <f>IFERROR(VLOOKUP(A1991,[3]Sheet1!$A:$G,6,FALSE),0)</f>
        <v>68762</v>
      </c>
      <c r="Q1991" s="18">
        <f>IFERROR(VLOOKUP(A1991,[3]Sheet1!$A:$G,7,FALSE),0)</f>
        <v>58715</v>
      </c>
      <c r="R1991" s="18">
        <f>IFERROR(VLOOKUP(A1991,[3]Sheet1!$A:$H,8,FALSE),0)</f>
        <v>57761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3173</v>
      </c>
      <c r="C1992" s="18">
        <f>IFERROR(VLOOKUP(A1992,[1]Monitoramento_Base_somente_Said!$A:$J,6,FALSE),0)</f>
        <v>16140491</v>
      </c>
      <c r="D1992" s="18">
        <f>IFERROR(VLOOKUP(A1992,[1]Monitoramento_Base_somente_Said!$A:$J,7,FALSE),0)</f>
        <v>4097</v>
      </c>
      <c r="E1992" s="18">
        <f>IFERROR(VLOOKUP(A1992,[1]Monitoramento_Base_somente_Said!$A:$J,8,FALSE),0)</f>
        <v>22663969</v>
      </c>
      <c r="F1992" s="18">
        <f>IFERROR(VLOOKUP(A1992,[1]Monitoramento_Base_somente_Said!$A:$J,9,FALSE),0)</f>
        <v>5233</v>
      </c>
      <c r="G1992" s="18">
        <f>IFERROR(VLOOKUP(A1992,[1]Monitoramento_Base_somente_Said!$A:$J,10,FALSE),0)</f>
        <v>17026545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87763</v>
      </c>
      <c r="C1993" s="18">
        <f>IFERROR(VLOOKUP(A1993,[1]Monitoramento_Base_somente_Said!$A:$J,6,FALSE),0)</f>
        <v>1812805</v>
      </c>
      <c r="D1993" s="18">
        <f>IFERROR(VLOOKUP(A1993,[1]Monitoramento_Base_somente_Said!$A:$J,7,FALSE),0)</f>
        <v>2040</v>
      </c>
      <c r="E1993" s="18">
        <f>IFERROR(VLOOKUP(A1993,[1]Monitoramento_Base_somente_Said!$A:$J,8,FALSE),0)</f>
        <v>1206425</v>
      </c>
      <c r="F1993" s="18">
        <f>IFERROR(VLOOKUP(A1993,[1]Monitoramento_Base_somente_Said!$A:$J,9,FALSE),0)</f>
        <v>1718</v>
      </c>
      <c r="G1993" s="18">
        <f>IFERROR(VLOOKUP(A1993,[1]Monitoramento_Base_somente_Said!$A:$J,10,FALSE),0)</f>
        <v>742018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354</v>
      </c>
      <c r="C1994" s="18">
        <f>IFERROR(VLOOKUP(A1994,[1]Monitoramento_Base_somente_Said!$A:$J,6,FALSE),0)</f>
        <v>58910</v>
      </c>
      <c r="D1994" s="18">
        <f>IFERROR(VLOOKUP(A1994,[1]Monitoramento_Base_somente_Said!$A:$J,7,FALSE),0)</f>
        <v>1472</v>
      </c>
      <c r="E1994" s="18">
        <f>IFERROR(VLOOKUP(A1994,[1]Monitoramento_Base_somente_Said!$A:$J,8,FALSE),0)</f>
        <v>60754</v>
      </c>
      <c r="F1994" s="18">
        <f>IFERROR(VLOOKUP(A1994,[1]Monitoramento_Base_somente_Said!$A:$J,9,FALSE),0)</f>
        <v>1496</v>
      </c>
      <c r="G1994" s="18">
        <f>IFERROR(VLOOKUP(A1994,[1]Monitoramento_Base_somente_Said!$A:$J,10,FALSE),0)</f>
        <v>43555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90506</v>
      </c>
      <c r="O1994" s="18">
        <f>IFERROR(VLOOKUP(A1994,[3]Sheet1!$A:$G,5,FALSE),0)</f>
        <v>135625</v>
      </c>
      <c r="P1994" s="18">
        <f>IFERROR(VLOOKUP(A1994,[3]Sheet1!$A:$G,6,FALSE),0)</f>
        <v>80949</v>
      </c>
      <c r="Q1994" s="18">
        <f>IFERROR(VLOOKUP(A1994,[3]Sheet1!$A:$G,7,FALSE),0)</f>
        <v>117116</v>
      </c>
      <c r="R1994" s="18">
        <f>IFERROR(VLOOKUP(A1994,[3]Sheet1!$A:$H,8,FALSE),0)</f>
        <v>78772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22135680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23716800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18973440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44072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47220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37872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4531</v>
      </c>
      <c r="C1997" s="18">
        <f>IFERROR(VLOOKUP(A1997,[1]Monitoramento_Base_somente_Said!$A:$J,6,FALSE),0)</f>
        <v>6034248</v>
      </c>
      <c r="D1997" s="18">
        <f>IFERROR(VLOOKUP(A1997,[1]Monitoramento_Base_somente_Said!$A:$J,7,FALSE),0)</f>
        <v>16311</v>
      </c>
      <c r="E1997" s="18">
        <f>IFERROR(VLOOKUP(A1997,[1]Monitoramento_Base_somente_Said!$A:$J,8,FALSE),0)</f>
        <v>6947161</v>
      </c>
      <c r="F1997" s="18">
        <f>IFERROR(VLOOKUP(A1997,[1]Monitoramento_Base_somente_Said!$A:$J,9,FALSE),0)</f>
        <v>12891</v>
      </c>
      <c r="G1997" s="18">
        <f>IFERROR(VLOOKUP(A1997,[1]Monitoramento_Base_somente_Said!$A:$J,10,FALSE),0)</f>
        <v>5651414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32391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32492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Sim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120</v>
      </c>
      <c r="C2000" s="18">
        <f>IFERROR(VLOOKUP(A2000,[1]Monitoramento_Base_somente_Said!$A:$J,6,FALSE),0)</f>
        <v>5321382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5700754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4560456</v>
      </c>
      <c r="H2000" s="18">
        <f>IFERROR(VLOOKUP(A2000,[2]Sheet1!$A:$I,4,FALSE),0)</f>
        <v>164751</v>
      </c>
      <c r="I2000" s="18">
        <f>IFERROR(VLOOKUP(A2000,[2]Sheet1!$A:$I,5,FALSE),0)</f>
        <v>1938461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633640</v>
      </c>
      <c r="C2001" s="18">
        <f>IFERROR(VLOOKUP(A2001,[1]Monitoramento_Base_somente_Said!$A:$J,6,FALSE),0)</f>
        <v>145582629</v>
      </c>
      <c r="D2001" s="18">
        <f>IFERROR(VLOOKUP(A2001,[1]Monitoramento_Base_somente_Said!$A:$J,7,FALSE),0)</f>
        <v>587176</v>
      </c>
      <c r="E2001" s="18">
        <f>IFERROR(VLOOKUP(A2001,[1]Monitoramento_Base_somente_Said!$A:$J,8,FALSE),0)</f>
        <v>145183401</v>
      </c>
      <c r="F2001" s="18">
        <f>IFERROR(VLOOKUP(A2001,[1]Monitoramento_Base_somente_Said!$A:$J,9,FALSE),0)</f>
        <v>1301783</v>
      </c>
      <c r="G2001" s="18">
        <f>IFERROR(VLOOKUP(A2001,[1]Monitoramento_Base_somente_Said!$A:$J,10,FALSE),0)</f>
        <v>120261052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231681</v>
      </c>
      <c r="C2002" s="18">
        <f>IFERROR(VLOOKUP(A2002,[1]Monitoramento_Base_somente_Said!$A:$J,6,FALSE),0)</f>
        <v>13490029</v>
      </c>
      <c r="D2002" s="18">
        <f>IFERROR(VLOOKUP(A2002,[1]Monitoramento_Base_somente_Said!$A:$J,7,FALSE),0)</f>
        <v>34934</v>
      </c>
      <c r="E2002" s="18">
        <f>IFERROR(VLOOKUP(A2002,[1]Monitoramento_Base_somente_Said!$A:$J,8,FALSE),0)</f>
        <v>7597567</v>
      </c>
      <c r="F2002" s="18">
        <f>IFERROR(VLOOKUP(A2002,[1]Monitoramento_Base_somente_Said!$A:$J,9,FALSE),0)</f>
        <v>673</v>
      </c>
      <c r="G2002" s="18">
        <f>IFERROR(VLOOKUP(A2002,[1]Monitoramento_Base_somente_Said!$A:$J,10,FALSE),0)</f>
        <v>5719339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22393</v>
      </c>
      <c r="C2003" s="18">
        <f>IFERROR(VLOOKUP(A2003,[1]Monitoramento_Base_somente_Said!$A:$J,6,FALSE),0)</f>
        <v>5416919</v>
      </c>
      <c r="D2003" s="18">
        <f>IFERROR(VLOOKUP(A2003,[1]Monitoramento_Base_somente_Said!$A:$J,7,FALSE),0)</f>
        <v>69272</v>
      </c>
      <c r="E2003" s="18">
        <f>IFERROR(VLOOKUP(A2003,[1]Monitoramento_Base_somente_Said!$A:$J,8,FALSE),0)</f>
        <v>6980444</v>
      </c>
      <c r="F2003" s="18">
        <f>IFERROR(VLOOKUP(A2003,[1]Monitoramento_Base_somente_Said!$A:$J,9,FALSE),0)</f>
        <v>32423</v>
      </c>
      <c r="G2003" s="18">
        <f>IFERROR(VLOOKUP(A2003,[1]Monitoramento_Base_somente_Said!$A:$J,10,FALSE),0)</f>
        <v>5368299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49119</v>
      </c>
      <c r="C2004" s="18">
        <f>IFERROR(VLOOKUP(A2004,[1]Monitoramento_Base_somente_Said!$A:$J,6,FALSE),0)</f>
        <v>5717997</v>
      </c>
      <c r="D2004" s="18">
        <f>IFERROR(VLOOKUP(A2004,[1]Monitoramento_Base_somente_Said!$A:$J,7,FALSE),0)</f>
        <v>78855</v>
      </c>
      <c r="E2004" s="18">
        <f>IFERROR(VLOOKUP(A2004,[1]Monitoramento_Base_somente_Said!$A:$J,8,FALSE),0)</f>
        <v>8283969</v>
      </c>
      <c r="F2004" s="18">
        <f>IFERROR(VLOOKUP(A2004,[1]Monitoramento_Base_somente_Said!$A:$J,9,FALSE),0)</f>
        <v>22997</v>
      </c>
      <c r="G2004" s="18">
        <f>IFERROR(VLOOKUP(A2004,[1]Monitoramento_Base_somente_Said!$A:$J,10,FALSE),0)</f>
        <v>6544321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10320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32377492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34690170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27752200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24721</v>
      </c>
      <c r="Q2006" s="18">
        <f>IFERROR(VLOOKUP(A2006,[3]Sheet1!$A:$G,7,FALSE),0)</f>
        <v>533587</v>
      </c>
      <c r="R2006" s="18">
        <f>IFERROR(VLOOKUP(A2006,[3]Sheet1!$A:$H,8,FALSE),0)</f>
        <v>153203</v>
      </c>
      <c r="S2006" s="18">
        <f>IFERROR(VLOOKUP(A2006,[3]Sheet1!$A:$I,9,FALSE),0)</f>
        <v>1195069</v>
      </c>
      <c r="T2006" s="18" t="str">
        <f t="shared" si="187"/>
        <v>Não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966660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773338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8637</v>
      </c>
      <c r="O2007" s="18">
        <f>IFERROR(VLOOKUP(A2007,[3]Sheet1!$A:$G,5,FALSE),0)</f>
        <v>285276</v>
      </c>
      <c r="P2007" s="18">
        <f>IFERROR(VLOOKUP(A2007,[3]Sheet1!$A:$G,6,FALSE),0)</f>
        <v>4032</v>
      </c>
      <c r="Q2007" s="18">
        <f>IFERROR(VLOOKUP(A2007,[3]Sheet1!$A:$G,7,FALSE),0)</f>
        <v>54676</v>
      </c>
      <c r="R2007" s="18">
        <f>IFERROR(VLOOKUP(A2007,[3]Sheet1!$A:$H,8,FALSE),0)</f>
        <v>13964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248150</v>
      </c>
      <c r="C2008" s="18">
        <f>IFERROR(VLOOKUP(A2008,[1]Monitoramento_Base_somente_Said!$A:$J,6,FALSE),0)</f>
        <v>53310270</v>
      </c>
      <c r="D2008" s="18">
        <f>IFERROR(VLOOKUP(A2008,[1]Monitoramento_Base_somente_Said!$A:$J,7,FALSE),0)</f>
        <v>297047</v>
      </c>
      <c r="E2008" s="18">
        <f>IFERROR(VLOOKUP(A2008,[1]Monitoramento_Base_somente_Said!$A:$J,8,FALSE),0)</f>
        <v>61236695</v>
      </c>
      <c r="F2008" s="18">
        <f>IFERROR(VLOOKUP(A2008,[1]Monitoramento_Base_somente_Said!$A:$J,9,FALSE),0)</f>
        <v>194157</v>
      </c>
      <c r="G2008" s="18">
        <f>IFERROR(VLOOKUP(A2008,[1]Monitoramento_Base_somente_Said!$A:$J,10,FALSE),0)</f>
        <v>43669451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73104984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1982736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4373568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96084</v>
      </c>
      <c r="C2013" s="18">
        <f>IFERROR(VLOOKUP(A2013,[1]Monitoramento_Base_somente_Said!$A:$J,6,FALSE),0)</f>
        <v>38007069</v>
      </c>
      <c r="D2013" s="18">
        <f>IFERROR(VLOOKUP(A2013,[1]Monitoramento_Base_somente_Said!$A:$J,7,FALSE),0)</f>
        <v>53047</v>
      </c>
      <c r="E2013" s="18">
        <f>IFERROR(VLOOKUP(A2013,[1]Monitoramento_Base_somente_Said!$A:$J,8,FALSE),0)</f>
        <v>40028057</v>
      </c>
      <c r="F2013" s="18">
        <f>IFERROR(VLOOKUP(A2013,[1]Monitoramento_Base_somente_Said!$A:$J,9,FALSE),0)</f>
        <v>59579</v>
      </c>
      <c r="G2013" s="18">
        <f>IFERROR(VLOOKUP(A2013,[1]Monitoramento_Base_somente_Said!$A:$J,10,FALSE),0)</f>
        <v>30387785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224777</v>
      </c>
      <c r="C2015" s="18">
        <f>IFERROR(VLOOKUP(A2015,[1]Monitoramento_Base_somente_Said!$A:$J,6,FALSE),0)</f>
        <v>52042723</v>
      </c>
      <c r="D2015" s="18">
        <f>IFERROR(VLOOKUP(A2015,[1]Monitoramento_Base_somente_Said!$A:$J,7,FALSE),0)</f>
        <v>228580</v>
      </c>
      <c r="E2015" s="18">
        <f>IFERROR(VLOOKUP(A2015,[1]Monitoramento_Base_somente_Said!$A:$J,8,FALSE),0)</f>
        <v>58150770</v>
      </c>
      <c r="F2015" s="18">
        <f>IFERROR(VLOOKUP(A2015,[1]Monitoramento_Base_somente_Said!$A:$J,9,FALSE),0)</f>
        <v>247490</v>
      </c>
      <c r="G2015" s="18">
        <f>IFERROR(VLOOKUP(A2015,[1]Monitoramento_Base_somente_Said!$A:$J,10,FALSE),0)</f>
        <v>46946488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38412</v>
      </c>
      <c r="C2016" s="18">
        <f>IFERROR(VLOOKUP(A2016,[1]Monitoramento_Base_somente_Said!$A:$J,6,FALSE),0)</f>
        <v>7704396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6504840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Sim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96577</v>
      </c>
      <c r="C2018" s="18">
        <f>IFERROR(VLOOKUP(A2018,[1]Monitoramento_Base_somente_Said!$A:$J,6,FALSE),0)</f>
        <v>115450089</v>
      </c>
      <c r="D2018" s="18">
        <f>IFERROR(VLOOKUP(A2018,[1]Monitoramento_Base_somente_Said!$A:$J,7,FALSE),0)</f>
        <v>143492</v>
      </c>
      <c r="E2018" s="18">
        <f>IFERROR(VLOOKUP(A2018,[1]Monitoramento_Base_somente_Said!$A:$J,8,FALSE),0)</f>
        <v>124797200</v>
      </c>
      <c r="F2018" s="18">
        <f>IFERROR(VLOOKUP(A2018,[1]Monitoramento_Base_somente_Said!$A:$J,9,FALSE),0)</f>
        <v>34554</v>
      </c>
      <c r="G2018" s="18">
        <f>IFERROR(VLOOKUP(A2018,[1]Monitoramento_Base_somente_Said!$A:$J,10,FALSE),0)</f>
        <v>98610567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28794</v>
      </c>
      <c r="C2021" s="18">
        <f>IFERROR(VLOOKUP(A2021,[1]Monitoramento_Base_somente_Said!$A:$J,6,FALSE),0)</f>
        <v>4491940</v>
      </c>
      <c r="D2021" s="18">
        <f>IFERROR(VLOOKUP(A2021,[1]Monitoramento_Base_somente_Said!$A:$J,7,FALSE),0)</f>
        <v>56233</v>
      </c>
      <c r="E2021" s="18">
        <f>IFERROR(VLOOKUP(A2021,[1]Monitoramento_Base_somente_Said!$A:$J,8,FALSE),0)</f>
        <v>6631608</v>
      </c>
      <c r="F2021" s="18">
        <f>IFERROR(VLOOKUP(A2021,[1]Monitoramento_Base_somente_Said!$A:$J,9,FALSE),0)</f>
        <v>81694</v>
      </c>
      <c r="G2021" s="18">
        <f>IFERROR(VLOOKUP(A2021,[1]Monitoramento_Base_somente_Said!$A:$J,10,FALSE),0)</f>
        <v>6224717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2644632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28680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65616912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89791</v>
      </c>
      <c r="C2026" s="18">
        <f>IFERROR(VLOOKUP(A2026,[1]Monitoramento_Base_somente_Said!$A:$J,6,FALSE),0)</f>
        <v>16441826</v>
      </c>
      <c r="D2026" s="18">
        <f>IFERROR(VLOOKUP(A2026,[1]Monitoramento_Base_somente_Said!$A:$J,7,FALSE),0)</f>
        <v>14720</v>
      </c>
      <c r="E2026" s="18">
        <f>IFERROR(VLOOKUP(A2026,[1]Monitoramento_Base_somente_Said!$A:$J,8,FALSE),0)</f>
        <v>20077708</v>
      </c>
      <c r="F2026" s="18">
        <f>IFERROR(VLOOKUP(A2026,[1]Monitoramento_Base_somente_Said!$A:$J,9,FALSE),0)</f>
        <v>31945</v>
      </c>
      <c r="G2026" s="18">
        <f>IFERROR(VLOOKUP(A2026,[1]Monitoramento_Base_somente_Said!$A:$J,10,FALSE),0)</f>
        <v>21898771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11640</v>
      </c>
      <c r="C2027" s="18">
        <f>IFERROR(VLOOKUP(A2027,[1]Monitoramento_Base_somente_Said!$A:$J,6,FALSE),0)</f>
        <v>22984035</v>
      </c>
      <c r="D2027" s="18">
        <f>IFERROR(VLOOKUP(A2027,[1]Monitoramento_Base_somente_Said!$A:$J,7,FALSE),0)</f>
        <v>2524</v>
      </c>
      <c r="E2027" s="18">
        <f>IFERROR(VLOOKUP(A2027,[1]Monitoramento_Base_somente_Said!$A:$J,8,FALSE),0)</f>
        <v>25495837</v>
      </c>
      <c r="F2027" s="18">
        <f>IFERROR(VLOOKUP(A2027,[1]Monitoramento_Base_somente_Said!$A:$J,9,FALSE),0)</f>
        <v>118426</v>
      </c>
      <c r="G2027" s="18">
        <f>IFERROR(VLOOKUP(A2027,[1]Monitoramento_Base_somente_Said!$A:$J,10,FALSE),0)</f>
        <v>18483993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11138</v>
      </c>
      <c r="C2028" s="18">
        <f>IFERROR(VLOOKUP(A2028,[1]Monitoramento_Base_somente_Said!$A:$J,6,FALSE),0)</f>
        <v>481761133</v>
      </c>
      <c r="D2028" s="18">
        <f>IFERROR(VLOOKUP(A2028,[1]Monitoramento_Base_somente_Said!$A:$J,7,FALSE),0)</f>
        <v>11734</v>
      </c>
      <c r="E2028" s="18">
        <f>IFERROR(VLOOKUP(A2028,[1]Monitoramento_Base_somente_Said!$A:$J,8,FALSE),0)</f>
        <v>516436061</v>
      </c>
      <c r="F2028" s="18">
        <f>IFERROR(VLOOKUP(A2028,[1]Monitoramento_Base_somente_Said!$A:$J,9,FALSE),0)</f>
        <v>10082</v>
      </c>
      <c r="G2028" s="18">
        <f>IFERROR(VLOOKUP(A2028,[1]Monitoramento_Base_somente_Said!$A:$J,10,FALSE),0)</f>
        <v>413305329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55200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3294072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4031328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25301040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1295728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1388280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1110624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125121</v>
      </c>
      <c r="C2035" s="18">
        <f>IFERROR(VLOOKUP(A2035,[1]Monitoramento_Base_somente_Said!$A:$J,6,FALSE),0)</f>
        <v>20981264</v>
      </c>
      <c r="D2035" s="18">
        <f>IFERROR(VLOOKUP(A2035,[1]Monitoramento_Base_somente_Said!$A:$J,7,FALSE),0)</f>
        <v>99476</v>
      </c>
      <c r="E2035" s="18">
        <f>IFERROR(VLOOKUP(A2035,[1]Monitoramento_Base_somente_Said!$A:$J,8,FALSE),0)</f>
        <v>24920048</v>
      </c>
      <c r="F2035" s="18">
        <f>IFERROR(VLOOKUP(A2035,[1]Monitoramento_Base_somente_Said!$A:$J,9,FALSE),0)</f>
        <v>79859</v>
      </c>
      <c r="G2035" s="18">
        <f>IFERROR(VLOOKUP(A2035,[1]Monitoramento_Base_somente_Said!$A:$J,10,FALSE),0)</f>
        <v>19795384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1758576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0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264150</v>
      </c>
      <c r="F2038" s="18">
        <f>IFERROR(VLOOKUP(A2038,[1]Monitoramento_Base_somente_Said!$A:$J,9,FALSE),0)</f>
        <v>51058</v>
      </c>
      <c r="G2038" s="18">
        <f>IFERROR(VLOOKUP(A2038,[1]Monitoramento_Base_somente_Said!$A:$J,10,FALSE),0)</f>
        <v>4779084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Não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Sim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56678808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3511</v>
      </c>
      <c r="C2040" s="18">
        <f>IFERROR(VLOOKUP(A2040,[1]Monitoramento_Base_somente_Said!$A:$J,6,FALSE),0)</f>
        <v>1881082</v>
      </c>
      <c r="D2040" s="18">
        <f>IFERROR(VLOOKUP(A2040,[1]Monitoramento_Base_somente_Said!$A:$J,7,FALSE),0)</f>
        <v>4167</v>
      </c>
      <c r="E2040" s="18">
        <f>IFERROR(VLOOKUP(A2040,[1]Monitoramento_Base_somente_Said!$A:$J,8,FALSE),0)</f>
        <v>1584260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1142808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Sim</v>
      </c>
      <c r="U2040" s="18" t="str">
        <f t="shared" si="188"/>
        <v>Sim</v>
      </c>
      <c r="V2040" s="18" t="str">
        <f t="shared" si="189"/>
        <v>Sim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526095</v>
      </c>
      <c r="C2042" s="18">
        <f>IFERROR(VLOOKUP(A2042,[1]Monitoramento_Base_somente_Said!$A:$J,6,FALSE),0)</f>
        <v>58997273</v>
      </c>
      <c r="D2042" s="18">
        <f>IFERROR(VLOOKUP(A2042,[1]Monitoramento_Base_somente_Said!$A:$J,7,FALSE),0)</f>
        <v>548507</v>
      </c>
      <c r="E2042" s="18">
        <f>IFERROR(VLOOKUP(A2042,[1]Monitoramento_Base_somente_Said!$A:$J,8,FALSE),0)</f>
        <v>62498183</v>
      </c>
      <c r="F2042" s="18">
        <f>IFERROR(VLOOKUP(A2042,[1]Monitoramento_Base_somente_Said!$A:$J,9,FALSE),0)</f>
        <v>714579</v>
      </c>
      <c r="G2042" s="18">
        <f>IFERROR(VLOOKUP(A2042,[1]Monitoramento_Base_somente_Said!$A:$J,10,FALSE),0)</f>
        <v>59907350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37205</v>
      </c>
      <c r="C2043" s="18">
        <f>IFERROR(VLOOKUP(A2043,[1]Monitoramento_Base_somente_Said!$A:$J,6,FALSE),0)</f>
        <v>10109363</v>
      </c>
      <c r="D2043" s="18">
        <f>IFERROR(VLOOKUP(A2043,[1]Monitoramento_Base_somente_Said!$A:$J,7,FALSE),0)</f>
        <v>66755</v>
      </c>
      <c r="E2043" s="18">
        <f>IFERROR(VLOOKUP(A2043,[1]Monitoramento_Base_somente_Said!$A:$J,8,FALSE),0)</f>
        <v>12961306</v>
      </c>
      <c r="F2043" s="18">
        <f>IFERROR(VLOOKUP(A2043,[1]Monitoramento_Base_somente_Said!$A:$J,9,FALSE),0)</f>
        <v>49527</v>
      </c>
      <c r="G2043" s="18">
        <f>IFERROR(VLOOKUP(A2043,[1]Monitoramento_Base_somente_Said!$A:$J,10,FALSE),0)</f>
        <v>8916024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38850888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78253</v>
      </c>
      <c r="C2045" s="18">
        <f>IFERROR(VLOOKUP(A2045,[1]Monitoramento_Base_somente_Said!$A:$J,6,FALSE),0)</f>
        <v>136676331</v>
      </c>
      <c r="D2045" s="18">
        <f>IFERROR(VLOOKUP(A2045,[1]Monitoramento_Base_somente_Said!$A:$J,7,FALSE),0)</f>
        <v>65248</v>
      </c>
      <c r="E2045" s="18">
        <f>IFERROR(VLOOKUP(A2045,[1]Monitoramento_Base_somente_Said!$A:$J,8,FALSE),0)</f>
        <v>172616035</v>
      </c>
      <c r="F2045" s="18">
        <f>IFERROR(VLOOKUP(A2045,[1]Monitoramento_Base_somente_Said!$A:$J,9,FALSE),0)</f>
        <v>444533</v>
      </c>
      <c r="G2045" s="18">
        <f>IFERROR(VLOOKUP(A2045,[1]Monitoramento_Base_somente_Said!$A:$J,10,FALSE),0)</f>
        <v>149952060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693768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3462</v>
      </c>
      <c r="C2048" s="18">
        <f>IFERROR(VLOOKUP(A2048,[1]Monitoramento_Base_somente_Said!$A:$J,6,FALSE),0)</f>
        <v>160484873</v>
      </c>
      <c r="D2048" s="18">
        <f>IFERROR(VLOOKUP(A2048,[1]Monitoramento_Base_somente_Said!$A:$J,7,FALSE),0)</f>
        <v>41571</v>
      </c>
      <c r="E2048" s="18">
        <f>IFERROR(VLOOKUP(A2048,[1]Monitoramento_Base_somente_Said!$A:$J,8,FALSE),0)</f>
        <v>320388857</v>
      </c>
      <c r="F2048" s="18">
        <f>IFERROR(VLOOKUP(A2048,[1]Monitoramento_Base_somente_Said!$A:$J,9,FALSE),0)</f>
        <v>106428</v>
      </c>
      <c r="G2048" s="18">
        <f>IFERROR(VLOOKUP(A2048,[1]Monitoramento_Base_somente_Said!$A:$J,10,FALSE),0)</f>
        <v>258078199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0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28702319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33502046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28148613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13706832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281904</v>
      </c>
      <c r="C2052" s="18">
        <f>IFERROR(VLOOKUP(A2052,[1]Monitoramento_Base_somente_Said!$A:$J,6,FALSE),0)</f>
        <v>4504829276</v>
      </c>
      <c r="D2052" s="18">
        <f>IFERROR(VLOOKUP(A2052,[1]Monitoramento_Base_somente_Said!$A:$J,7,FALSE),0)</f>
        <v>648337</v>
      </c>
      <c r="E2052" s="18">
        <f>IFERROR(VLOOKUP(A2052,[1]Monitoramento_Base_somente_Said!$A:$J,8,FALSE),0)</f>
        <v>4826851459</v>
      </c>
      <c r="F2052" s="18">
        <f>IFERROR(VLOOKUP(A2052,[1]Monitoramento_Base_somente_Said!$A:$J,9,FALSE),0)</f>
        <v>279720</v>
      </c>
      <c r="G2052" s="18">
        <f>IFERROR(VLOOKUP(A2052,[1]Monitoramento_Base_somente_Said!$A:$J,10,FALSE),0)</f>
        <v>3860350936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1768824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106285</v>
      </c>
      <c r="C2054" s="18">
        <f>IFERROR(VLOOKUP(A2054,[1]Monitoramento_Base_somente_Said!$A:$J,6,FALSE),0)</f>
        <v>3171447</v>
      </c>
      <c r="D2054" s="18">
        <f>IFERROR(VLOOKUP(A2054,[1]Monitoramento_Base_somente_Said!$A:$J,7,FALSE),0)</f>
        <v>9236</v>
      </c>
      <c r="E2054" s="18">
        <f>IFERROR(VLOOKUP(A2054,[1]Monitoramento_Base_somente_Said!$A:$J,8,FALSE),0)</f>
        <v>1808361</v>
      </c>
      <c r="F2054" s="18">
        <f>IFERROR(VLOOKUP(A2054,[1]Monitoramento_Base_somente_Said!$A:$J,9,FALSE),0)</f>
        <v>9107</v>
      </c>
      <c r="G2054" s="18">
        <f>IFERROR(VLOOKUP(A2054,[1]Monitoramento_Base_somente_Said!$A:$J,10,FALSE),0)</f>
        <v>1544437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15804712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16933620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13852428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6949896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2724600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9992668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10706430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8565144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15643512</v>
      </c>
      <c r="D2061" s="18">
        <f>IFERROR(VLOOKUP(A2061,[1]Monitoramento_Base_somente_Said!$A:$J,7,FALSE),0)</f>
        <v>54324</v>
      </c>
      <c r="E2061" s="18">
        <f>IFERROR(VLOOKUP(A2061,[1]Monitoramento_Base_somente_Said!$A:$J,8,FALSE),0)</f>
        <v>16481595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14375448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3679104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9703296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3214064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3878589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4528976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20444</v>
      </c>
      <c r="C2067" s="18">
        <f>IFERROR(VLOOKUP(A2067,[1]Monitoramento_Base_somente_Said!$A:$J,6,FALSE),0)</f>
        <v>3539431</v>
      </c>
      <c r="D2067" s="18">
        <f>IFERROR(VLOOKUP(A2067,[1]Monitoramento_Base_somente_Said!$A:$J,7,FALSE),0)</f>
        <v>131439</v>
      </c>
      <c r="E2067" s="18">
        <f>IFERROR(VLOOKUP(A2067,[1]Monitoramento_Base_somente_Said!$A:$J,8,FALSE),0)</f>
        <v>5363504</v>
      </c>
      <c r="F2067" s="18">
        <f>IFERROR(VLOOKUP(A2067,[1]Monitoramento_Base_somente_Said!$A:$J,9,FALSE),0)</f>
        <v>45240</v>
      </c>
      <c r="G2067" s="18">
        <f>IFERROR(VLOOKUP(A2067,[1]Monitoramento_Base_somente_Said!$A:$J,10,FALSE),0)</f>
        <v>6420129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16669</v>
      </c>
      <c r="C2069" s="18">
        <f>IFERROR(VLOOKUP(A2069,[1]Monitoramento_Base_somente_Said!$A:$J,6,FALSE),0)</f>
        <v>35162921</v>
      </c>
      <c r="D2069" s="18">
        <f>IFERROR(VLOOKUP(A2069,[1]Monitoramento_Base_somente_Said!$A:$J,7,FALSE),0)</f>
        <v>44996</v>
      </c>
      <c r="E2069" s="18">
        <f>IFERROR(VLOOKUP(A2069,[1]Monitoramento_Base_somente_Said!$A:$J,8,FALSE),0)</f>
        <v>36808309</v>
      </c>
      <c r="F2069" s="18">
        <f>IFERROR(VLOOKUP(A2069,[1]Monitoramento_Base_somente_Said!$A:$J,9,FALSE),0)</f>
        <v>11768</v>
      </c>
      <c r="G2069" s="18">
        <f>IFERROR(VLOOKUP(A2069,[1]Monitoramento_Base_somente_Said!$A:$J,10,FALSE),0)</f>
        <v>28928974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287184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3950592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59904</v>
      </c>
      <c r="C2074" s="18">
        <f>IFERROR(VLOOKUP(A2074,[1]Monitoramento_Base_somente_Said!$A:$J,6,FALSE),0)</f>
        <v>29172322</v>
      </c>
      <c r="D2074" s="18">
        <f>IFERROR(VLOOKUP(A2074,[1]Monitoramento_Base_somente_Said!$A:$J,7,FALSE),0)</f>
        <v>48414</v>
      </c>
      <c r="E2074" s="18">
        <f>IFERROR(VLOOKUP(A2074,[1]Monitoramento_Base_somente_Said!$A:$J,8,FALSE),0)</f>
        <v>32801582</v>
      </c>
      <c r="F2074" s="18">
        <f>IFERROR(VLOOKUP(A2074,[1]Monitoramento_Base_somente_Said!$A:$J,9,FALSE),0)</f>
        <v>555335</v>
      </c>
      <c r="G2074" s="18">
        <f>IFERROR(VLOOKUP(A2074,[1]Monitoramento_Base_somente_Said!$A:$J,10,FALSE),0)</f>
        <v>20834585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6611040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2907120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15264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121346</v>
      </c>
      <c r="C2085" s="18">
        <f>IFERROR(VLOOKUP(A2085,[1]Monitoramento_Base_somente_Said!$A:$J,6,FALSE),0)</f>
        <v>26572572</v>
      </c>
      <c r="D2085" s="18">
        <f>IFERROR(VLOOKUP(A2085,[1]Monitoramento_Base_somente_Said!$A:$J,7,FALSE),0)</f>
        <v>180217</v>
      </c>
      <c r="E2085" s="18">
        <f>IFERROR(VLOOKUP(A2085,[1]Monitoramento_Base_somente_Said!$A:$J,8,FALSE),0)</f>
        <v>29231262</v>
      </c>
      <c r="F2085" s="18">
        <f>IFERROR(VLOOKUP(A2085,[1]Monitoramento_Base_somente_Said!$A:$J,9,FALSE),0)</f>
        <v>108440</v>
      </c>
      <c r="G2085" s="18">
        <f>IFERROR(VLOOKUP(A2085,[1]Monitoramento_Base_somente_Said!$A:$J,10,FALSE),0)</f>
        <v>24283159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196544</v>
      </c>
      <c r="C2087" s="18">
        <f>IFERROR(VLOOKUP(A2087,[1]Monitoramento_Base_somente_Said!$A:$J,6,FALSE),0)</f>
        <v>28780952</v>
      </c>
      <c r="D2087" s="18">
        <f>IFERROR(VLOOKUP(A2087,[1]Monitoramento_Base_somente_Said!$A:$J,7,FALSE),0)</f>
        <v>154682</v>
      </c>
      <c r="E2087" s="18">
        <f>IFERROR(VLOOKUP(A2087,[1]Monitoramento_Base_somente_Said!$A:$J,8,FALSE),0)</f>
        <v>40972796</v>
      </c>
      <c r="F2087" s="18">
        <f>IFERROR(VLOOKUP(A2087,[1]Monitoramento_Base_somente_Said!$A:$J,9,FALSE),0)</f>
        <v>187172</v>
      </c>
      <c r="G2087" s="18">
        <f>IFERROR(VLOOKUP(A2087,[1]Monitoramento_Base_somente_Said!$A:$J,10,FALSE),0)</f>
        <v>33004636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2278824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19571160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45448233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46625217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39105777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610656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73728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13315</v>
      </c>
      <c r="C2094" s="18">
        <f>IFERROR(VLOOKUP(A2094,[1]Monitoramento_Base_somente_Said!$A:$J,6,FALSE),0)</f>
        <v>68967222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74408603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58674796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5798</v>
      </c>
      <c r="C2095" s="18">
        <f>IFERROR(VLOOKUP(A2095,[1]Monitoramento_Base_somente_Said!$A:$J,6,FALSE),0)</f>
        <v>2222046</v>
      </c>
      <c r="D2095" s="18">
        <f>IFERROR(VLOOKUP(A2095,[1]Monitoramento_Base_somente_Said!$A:$J,7,FALSE),0)</f>
        <v>7389</v>
      </c>
      <c r="E2095" s="18">
        <f>IFERROR(VLOOKUP(A2095,[1]Monitoramento_Base_somente_Said!$A:$J,8,FALSE),0)</f>
        <v>2664689</v>
      </c>
      <c r="F2095" s="18">
        <f>IFERROR(VLOOKUP(A2095,[1]Monitoramento_Base_somente_Said!$A:$J,9,FALSE),0)</f>
        <v>35579</v>
      </c>
      <c r="G2095" s="18">
        <f>IFERROR(VLOOKUP(A2095,[1]Monitoramento_Base_somente_Said!$A:$J,10,FALSE),0)</f>
        <v>2613456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27091</v>
      </c>
      <c r="C2097" s="18">
        <f>IFERROR(VLOOKUP(A2097,[1]Monitoramento_Base_somente_Said!$A:$J,6,FALSE),0)</f>
        <v>4228446</v>
      </c>
      <c r="D2097" s="18">
        <f>IFERROR(VLOOKUP(A2097,[1]Monitoramento_Base_somente_Said!$A:$J,7,FALSE),0)</f>
        <v>36855</v>
      </c>
      <c r="E2097" s="18">
        <f>IFERROR(VLOOKUP(A2097,[1]Monitoramento_Base_somente_Said!$A:$J,8,FALSE),0)</f>
        <v>3528925</v>
      </c>
      <c r="F2097" s="18">
        <f>IFERROR(VLOOKUP(A2097,[1]Monitoramento_Base_somente_Said!$A:$J,9,FALSE),0)</f>
        <v>7980</v>
      </c>
      <c r="G2097" s="18">
        <f>IFERROR(VLOOKUP(A2097,[1]Monitoramento_Base_somente_Said!$A:$J,10,FALSE),0)</f>
        <v>2345777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64680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3773</v>
      </c>
      <c r="C2102" s="18">
        <f>IFERROR(VLOOKUP(A2102,[1]Monitoramento_Base_somente_Said!$A:$J,6,FALSE),0)</f>
        <v>7417641</v>
      </c>
      <c r="D2102" s="18">
        <f>IFERROR(VLOOKUP(A2102,[1]Monitoramento_Base_somente_Said!$A:$J,7,FALSE),0)</f>
        <v>14121</v>
      </c>
      <c r="E2102" s="18">
        <f>IFERROR(VLOOKUP(A2102,[1]Monitoramento_Base_somente_Said!$A:$J,8,FALSE),0)</f>
        <v>7669806</v>
      </c>
      <c r="F2102" s="18">
        <f>IFERROR(VLOOKUP(A2102,[1]Monitoramento_Base_somente_Said!$A:$J,9,FALSE),0)</f>
        <v>17061</v>
      </c>
      <c r="G2102" s="18">
        <f>IFERROR(VLOOKUP(A2102,[1]Monitoramento_Base_somente_Said!$A:$J,10,FALSE),0)</f>
        <v>5649501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Sim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4860733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4828383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4325497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36032</v>
      </c>
      <c r="C2105" s="18">
        <f>IFERROR(VLOOKUP(A2105,[1]Monitoramento_Base_somente_Said!$A:$J,6,FALSE),0)</f>
        <v>40849211</v>
      </c>
      <c r="D2105" s="18">
        <f>IFERROR(VLOOKUP(A2105,[1]Monitoramento_Base_somente_Said!$A:$J,7,FALSE),0)</f>
        <v>42655</v>
      </c>
      <c r="E2105" s="18">
        <f>IFERROR(VLOOKUP(A2105,[1]Monitoramento_Base_somente_Said!$A:$J,8,FALSE),0)</f>
        <v>39147145</v>
      </c>
      <c r="F2105" s="18">
        <f>IFERROR(VLOOKUP(A2105,[1]Monitoramento_Base_somente_Said!$A:$J,9,FALSE),0)</f>
        <v>22719</v>
      </c>
      <c r="G2105" s="18">
        <f>IFERROR(VLOOKUP(A2105,[1]Monitoramento_Base_somente_Said!$A:$J,10,FALSE),0)</f>
        <v>29413136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39579</v>
      </c>
      <c r="C2106" s="18">
        <f>IFERROR(VLOOKUP(A2106,[1]Monitoramento_Base_somente_Said!$A:$J,6,FALSE),0)</f>
        <v>11091067</v>
      </c>
      <c r="D2106" s="18">
        <f>IFERROR(VLOOKUP(A2106,[1]Monitoramento_Base_somente_Said!$A:$J,7,FALSE),0)</f>
        <v>29457</v>
      </c>
      <c r="E2106" s="18">
        <f>IFERROR(VLOOKUP(A2106,[1]Monitoramento_Base_somente_Said!$A:$J,8,FALSE),0)</f>
        <v>13240311</v>
      </c>
      <c r="F2106" s="18">
        <f>IFERROR(VLOOKUP(A2106,[1]Monitoramento_Base_somente_Said!$A:$J,9,FALSE),0)</f>
        <v>21342</v>
      </c>
      <c r="G2106" s="18">
        <f>IFERROR(VLOOKUP(A2106,[1]Monitoramento_Base_somente_Said!$A:$J,10,FALSE),0)</f>
        <v>10581440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1233216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1624320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9372336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819240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6530352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2901</v>
      </c>
      <c r="C2117" s="18">
        <f>IFERROR(VLOOKUP(A2117,[1]Monitoramento_Base_somente_Said!$A:$J,6,FALSE),0)</f>
        <v>111415295</v>
      </c>
      <c r="D2117" s="18">
        <f>IFERROR(VLOOKUP(A2117,[1]Monitoramento_Base_somente_Said!$A:$J,7,FALSE),0)</f>
        <v>1553</v>
      </c>
      <c r="E2117" s="18">
        <f>IFERROR(VLOOKUP(A2117,[1]Monitoramento_Base_somente_Said!$A:$J,8,FALSE),0)</f>
        <v>120299793</v>
      </c>
      <c r="F2117" s="18">
        <f>IFERROR(VLOOKUP(A2117,[1]Monitoramento_Base_somente_Said!$A:$J,9,FALSE),0)</f>
        <v>126</v>
      </c>
      <c r="G2117" s="18">
        <f>IFERROR(VLOOKUP(A2117,[1]Monitoramento_Base_somente_Said!$A:$J,10,FALSE),0)</f>
        <v>97620476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193055380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206845050</v>
      </c>
      <c r="F2118" s="18">
        <f>IFERROR(VLOOKUP(A2118,[1]Monitoramento_Base_somente_Said!$A:$J,9,FALSE),0)</f>
        <v>5</v>
      </c>
      <c r="G2118" s="18">
        <f>IFERROR(VLOOKUP(A2118,[1]Monitoramento_Base_somente_Said!$A:$J,10,FALSE),0)</f>
        <v>165476040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Sim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6160056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5509872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1828992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9219240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0</v>
      </c>
      <c r="C2125" s="18">
        <f>IFERROR(VLOOKUP(A2125,[1]Monitoramento_Base_somente_Said!$A:$J,6,FALSE),0)</f>
        <v>262836</v>
      </c>
      <c r="D2125" s="18">
        <f>IFERROR(VLOOKUP(A2125,[1]Monitoramento_Base_somente_Said!$A:$J,7,FALSE),0)</f>
        <v>5486</v>
      </c>
      <c r="E2125" s="18">
        <f>IFERROR(VLOOKUP(A2125,[1]Monitoramento_Base_somente_Said!$A:$J,8,FALSE),0)</f>
        <v>342232</v>
      </c>
      <c r="F2125" s="18">
        <f>IFERROR(VLOOKUP(A2125,[1]Monitoramento_Base_somente_Said!$A:$J,9,FALSE),0)</f>
        <v>7400</v>
      </c>
      <c r="G2125" s="18">
        <f>IFERROR(VLOOKUP(A2125,[1]Monitoramento_Base_somente_Said!$A:$J,10,FALSE),0)</f>
        <v>335077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Não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14720</v>
      </c>
      <c r="C2126" s="18">
        <f>IFERROR(VLOOKUP(A2126,[1]Monitoramento_Base_somente_Said!$A:$J,6,FALSE),0)</f>
        <v>6558461</v>
      </c>
      <c r="D2126" s="18">
        <f>IFERROR(VLOOKUP(A2126,[1]Monitoramento_Base_somente_Said!$A:$J,7,FALSE),0)</f>
        <v>14579</v>
      </c>
      <c r="E2126" s="18">
        <f>IFERROR(VLOOKUP(A2126,[1]Monitoramento_Base_somente_Said!$A:$J,8,FALSE),0)</f>
        <v>7853974</v>
      </c>
      <c r="F2126" s="18">
        <f>IFERROR(VLOOKUP(A2126,[1]Monitoramento_Base_somente_Said!$A:$J,9,FALSE),0)</f>
        <v>46691</v>
      </c>
      <c r="G2126" s="18">
        <f>IFERROR(VLOOKUP(A2126,[1]Monitoramento_Base_somente_Said!$A:$J,10,FALSE),0)</f>
        <v>6698972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1600</v>
      </c>
      <c r="C2127" s="18">
        <f>IFERROR(VLOOKUP(A2127,[1]Monitoramento_Base_somente_Said!$A:$J,6,FALSE),0)</f>
        <v>217420</v>
      </c>
      <c r="D2127" s="18">
        <f>IFERROR(VLOOKUP(A2127,[1]Monitoramento_Base_somente_Said!$A:$J,7,FALSE),0)</f>
        <v>1843</v>
      </c>
      <c r="E2127" s="18">
        <f>IFERROR(VLOOKUP(A2127,[1]Monitoramento_Base_somente_Said!$A:$J,8,FALSE),0)</f>
        <v>232788</v>
      </c>
      <c r="F2127" s="18">
        <f>IFERROR(VLOOKUP(A2127,[1]Monitoramento_Base_somente_Said!$A:$J,9,FALSE),0)</f>
        <v>326</v>
      </c>
      <c r="G2127" s="18">
        <f>IFERROR(VLOOKUP(A2127,[1]Monitoramento_Base_somente_Said!$A:$J,10,FALSE),0)</f>
        <v>185520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Sim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37144968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1583036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1696110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1356888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1696896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88681</v>
      </c>
      <c r="C2134" s="18">
        <f>IFERROR(VLOOKUP(A2134,[1]Monitoramento_Base_somente_Said!$A:$J,6,FALSE),0)</f>
        <v>22242297</v>
      </c>
      <c r="D2134" s="18">
        <f>IFERROR(VLOOKUP(A2134,[1]Monitoramento_Base_somente_Said!$A:$J,7,FALSE),0)</f>
        <v>68075</v>
      </c>
      <c r="E2134" s="18">
        <f>IFERROR(VLOOKUP(A2134,[1]Monitoramento_Base_somente_Said!$A:$J,8,FALSE),0)</f>
        <v>23830478</v>
      </c>
      <c r="F2134" s="18">
        <f>IFERROR(VLOOKUP(A2134,[1]Monitoramento_Base_somente_Said!$A:$J,9,FALSE),0)</f>
        <v>70408</v>
      </c>
      <c r="G2134" s="18">
        <f>IFERROR(VLOOKUP(A2134,[1]Monitoramento_Base_somente_Said!$A:$J,10,FALSE),0)</f>
        <v>19456158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697622</v>
      </c>
      <c r="C2135" s="18">
        <f>IFERROR(VLOOKUP(A2135,[1]Monitoramento_Base_somente_Said!$A:$J,6,FALSE),0)</f>
        <v>15935495</v>
      </c>
      <c r="D2135" s="18">
        <f>IFERROR(VLOOKUP(A2135,[1]Monitoramento_Base_somente_Said!$A:$J,7,FALSE),0)</f>
        <v>726853</v>
      </c>
      <c r="E2135" s="18">
        <f>IFERROR(VLOOKUP(A2135,[1]Monitoramento_Base_somente_Said!$A:$J,8,FALSE),0)</f>
        <v>22881791</v>
      </c>
      <c r="F2135" s="18">
        <f>IFERROR(VLOOKUP(A2135,[1]Monitoramento_Base_somente_Said!$A:$J,9,FALSE),0)</f>
        <v>614326</v>
      </c>
      <c r="G2135" s="18">
        <f>IFERROR(VLOOKUP(A2135,[1]Monitoramento_Base_somente_Said!$A:$J,10,FALSE),0)</f>
        <v>17142753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2087040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44161</v>
      </c>
      <c r="C2137" s="18">
        <f>IFERROR(VLOOKUP(A2137,[1]Monitoramento_Base_somente_Said!$A:$J,6,FALSE),0)</f>
        <v>2069188</v>
      </c>
      <c r="D2137" s="18">
        <f>IFERROR(VLOOKUP(A2137,[1]Monitoramento_Base_somente_Said!$A:$J,7,FALSE),0)</f>
        <v>71594</v>
      </c>
      <c r="E2137" s="18">
        <f>IFERROR(VLOOKUP(A2137,[1]Monitoramento_Base_somente_Said!$A:$J,8,FALSE),0)</f>
        <v>4643319</v>
      </c>
      <c r="F2137" s="18">
        <f>IFERROR(VLOOKUP(A2137,[1]Monitoramento_Base_somente_Said!$A:$J,9,FALSE),0)</f>
        <v>26457</v>
      </c>
      <c r="G2137" s="18">
        <f>IFERROR(VLOOKUP(A2137,[1]Monitoramento_Base_somente_Said!$A:$J,10,FALSE),0)</f>
        <v>3513067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2962896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20925</v>
      </c>
      <c r="C2141" s="18">
        <f>IFERROR(VLOOKUP(A2141,[1]Monitoramento_Base_somente_Said!$A:$J,6,FALSE),0)</f>
        <v>75560768</v>
      </c>
      <c r="D2141" s="18">
        <f>IFERROR(VLOOKUP(A2141,[1]Monitoramento_Base_somente_Said!$A:$J,7,FALSE),0)</f>
        <v>10687</v>
      </c>
      <c r="E2141" s="18">
        <f>IFERROR(VLOOKUP(A2141,[1]Monitoramento_Base_somente_Said!$A:$J,8,FALSE),0)</f>
        <v>80878992</v>
      </c>
      <c r="F2141" s="18">
        <f>IFERROR(VLOOKUP(A2141,[1]Monitoramento_Base_somente_Said!$A:$J,9,FALSE),0)</f>
        <v>6954</v>
      </c>
      <c r="G2141" s="18">
        <f>IFERROR(VLOOKUP(A2141,[1]Monitoramento_Base_somente_Said!$A:$J,10,FALSE),0)</f>
        <v>66984831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19880352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60983</v>
      </c>
      <c r="C2144" s="18">
        <f>IFERROR(VLOOKUP(A2144,[1]Monitoramento_Base_somente_Said!$A:$J,6,FALSE),0)</f>
        <v>2414633</v>
      </c>
      <c r="D2144" s="18">
        <f>IFERROR(VLOOKUP(A2144,[1]Monitoramento_Base_somente_Said!$A:$J,7,FALSE),0)</f>
        <v>121977</v>
      </c>
      <c r="E2144" s="18">
        <f>IFERROR(VLOOKUP(A2144,[1]Monitoramento_Base_somente_Said!$A:$J,8,FALSE),0)</f>
        <v>3612810</v>
      </c>
      <c r="F2144" s="18">
        <f>IFERROR(VLOOKUP(A2144,[1]Monitoramento_Base_somente_Said!$A:$J,9,FALSE),0)</f>
        <v>77018</v>
      </c>
      <c r="G2144" s="18">
        <f>IFERROR(VLOOKUP(A2144,[1]Monitoramento_Base_somente_Said!$A:$J,10,FALSE),0)</f>
        <v>3370291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6652920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25434</v>
      </c>
      <c r="C2147" s="18">
        <f>IFERROR(VLOOKUP(A2147,[1]Monitoramento_Base_somente_Said!$A:$J,6,FALSE),0)</f>
        <v>15261777</v>
      </c>
      <c r="D2147" s="18">
        <f>IFERROR(VLOOKUP(A2147,[1]Monitoramento_Base_somente_Said!$A:$J,7,FALSE),0)</f>
        <v>102038</v>
      </c>
      <c r="E2147" s="18">
        <f>IFERROR(VLOOKUP(A2147,[1]Monitoramento_Base_somente_Said!$A:$J,8,FALSE),0)</f>
        <v>15006712</v>
      </c>
      <c r="F2147" s="18">
        <f>IFERROR(VLOOKUP(A2147,[1]Monitoramento_Base_somente_Said!$A:$J,9,FALSE),0)</f>
        <v>30515</v>
      </c>
      <c r="G2147" s="18">
        <f>IFERROR(VLOOKUP(A2147,[1]Monitoramento_Base_somente_Said!$A:$J,10,FALSE),0)</f>
        <v>23464803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414811</v>
      </c>
      <c r="C2148" s="18">
        <f>IFERROR(VLOOKUP(A2148,[1]Monitoramento_Base_somente_Said!$A:$J,6,FALSE),0)</f>
        <v>43734689</v>
      </c>
      <c r="D2148" s="18">
        <f>IFERROR(VLOOKUP(A2148,[1]Monitoramento_Base_somente_Said!$A:$J,7,FALSE),0)</f>
        <v>383278</v>
      </c>
      <c r="E2148" s="18">
        <f>IFERROR(VLOOKUP(A2148,[1]Monitoramento_Base_somente_Said!$A:$J,8,FALSE),0)</f>
        <v>47435851</v>
      </c>
      <c r="F2148" s="18">
        <f>IFERROR(VLOOKUP(A2148,[1]Monitoramento_Base_somente_Said!$A:$J,9,FALSE),0)</f>
        <v>338926</v>
      </c>
      <c r="G2148" s="18">
        <f>IFERROR(VLOOKUP(A2148,[1]Monitoramento_Base_somente_Said!$A:$J,10,FALSE),0)</f>
        <v>36246361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1116</v>
      </c>
      <c r="C2149" s="18">
        <f>IFERROR(VLOOKUP(A2149,[1]Monitoramento_Base_somente_Said!$A:$J,6,FALSE),0)</f>
        <v>4387780</v>
      </c>
      <c r="D2149" s="18">
        <f>IFERROR(VLOOKUP(A2149,[1]Monitoramento_Base_somente_Said!$A:$J,7,FALSE),0)</f>
        <v>26431</v>
      </c>
      <c r="E2149" s="18">
        <f>IFERROR(VLOOKUP(A2149,[1]Monitoramento_Base_somente_Said!$A:$J,8,FALSE),0)</f>
        <v>5430042</v>
      </c>
      <c r="F2149" s="18">
        <f>IFERROR(VLOOKUP(A2149,[1]Monitoramento_Base_somente_Said!$A:$J,9,FALSE),0)</f>
        <v>29277</v>
      </c>
      <c r="G2149" s="18">
        <f>IFERROR(VLOOKUP(A2149,[1]Monitoramento_Base_somente_Said!$A:$J,10,FALSE),0)</f>
        <v>5075465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75270</v>
      </c>
      <c r="C2150" s="18">
        <f>IFERROR(VLOOKUP(A2150,[1]Monitoramento_Base_somente_Said!$A:$J,6,FALSE),0)</f>
        <v>2215346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833520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793573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Sim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847</v>
      </c>
      <c r="C2152" s="18">
        <f>IFERROR(VLOOKUP(A2152,[1]Monitoramento_Base_somente_Said!$A:$J,6,FALSE),0)</f>
        <v>45023084</v>
      </c>
      <c r="D2152" s="18">
        <f>IFERROR(VLOOKUP(A2152,[1]Monitoramento_Base_somente_Said!$A:$J,7,FALSE),0)</f>
        <v>8975</v>
      </c>
      <c r="E2152" s="18">
        <f>IFERROR(VLOOKUP(A2152,[1]Monitoramento_Base_somente_Said!$A:$J,8,FALSE),0)</f>
        <v>47012068</v>
      </c>
      <c r="F2152" s="18">
        <f>IFERROR(VLOOKUP(A2152,[1]Monitoramento_Base_somente_Said!$A:$J,9,FALSE),0)</f>
        <v>1205</v>
      </c>
      <c r="G2152" s="18">
        <f>IFERROR(VLOOKUP(A2152,[1]Monitoramento_Base_somente_Said!$A:$J,10,FALSE),0)</f>
        <v>38161011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13930</v>
      </c>
      <c r="C2153" s="18">
        <f>IFERROR(VLOOKUP(A2153,[1]Monitoramento_Base_somente_Said!$A:$J,6,FALSE),0)</f>
        <v>6876734</v>
      </c>
      <c r="D2153" s="18">
        <f>IFERROR(VLOOKUP(A2153,[1]Monitoramento_Base_somente_Said!$A:$J,7,FALSE),0)</f>
        <v>68943</v>
      </c>
      <c r="E2153" s="18">
        <f>IFERROR(VLOOKUP(A2153,[1]Monitoramento_Base_somente_Said!$A:$J,8,FALSE),0)</f>
        <v>8840048</v>
      </c>
      <c r="F2153" s="18">
        <f>IFERROR(VLOOKUP(A2153,[1]Monitoramento_Base_somente_Said!$A:$J,9,FALSE),0)</f>
        <v>30189</v>
      </c>
      <c r="G2153" s="18">
        <f>IFERROR(VLOOKUP(A2153,[1]Monitoramento_Base_somente_Said!$A:$J,10,FALSE),0)</f>
        <v>6588058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63569</v>
      </c>
      <c r="C2154" s="18">
        <f>IFERROR(VLOOKUP(A2154,[1]Monitoramento_Base_somente_Said!$A:$J,6,FALSE),0)</f>
        <v>11312145</v>
      </c>
      <c r="D2154" s="18">
        <f>IFERROR(VLOOKUP(A2154,[1]Monitoramento_Base_somente_Said!$A:$J,7,FALSE),0)</f>
        <v>20270</v>
      </c>
      <c r="E2154" s="18">
        <f>IFERROR(VLOOKUP(A2154,[1]Monitoramento_Base_somente_Said!$A:$J,8,FALSE),0)</f>
        <v>10596624</v>
      </c>
      <c r="F2154" s="18">
        <f>IFERROR(VLOOKUP(A2154,[1]Monitoramento_Base_somente_Said!$A:$J,9,FALSE),0)</f>
        <v>52230</v>
      </c>
      <c r="G2154" s="18">
        <f>IFERROR(VLOOKUP(A2154,[1]Monitoramento_Base_somente_Said!$A:$J,10,FALSE),0)</f>
        <v>8127980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7863100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7056771</v>
      </c>
      <c r="F2155" s="18">
        <f>IFERROR(VLOOKUP(A2155,[1]Monitoramento_Base_somente_Said!$A:$J,9,FALSE),0)</f>
        <v>1788</v>
      </c>
      <c r="G2155" s="18">
        <f>IFERROR(VLOOKUP(A2155,[1]Monitoramento_Base_somente_Said!$A:$J,10,FALSE),0)</f>
        <v>6306894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52169</v>
      </c>
      <c r="C2156" s="18">
        <f>IFERROR(VLOOKUP(A2156,[1]Monitoramento_Base_somente_Said!$A:$J,6,FALSE),0)</f>
        <v>40500137</v>
      </c>
      <c r="D2156" s="18">
        <f>IFERROR(VLOOKUP(A2156,[1]Monitoramento_Base_somente_Said!$A:$J,7,FALSE),0)</f>
        <v>625578</v>
      </c>
      <c r="E2156" s="18">
        <f>IFERROR(VLOOKUP(A2156,[1]Monitoramento_Base_somente_Said!$A:$J,8,FALSE),0)</f>
        <v>32200571</v>
      </c>
      <c r="F2156" s="18">
        <f>IFERROR(VLOOKUP(A2156,[1]Monitoramento_Base_somente_Said!$A:$J,9,FALSE),0)</f>
        <v>96275</v>
      </c>
      <c r="G2156" s="18">
        <f>IFERROR(VLOOKUP(A2156,[1]Monitoramento_Base_somente_Said!$A:$J,10,FALSE),0)</f>
        <v>17344778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929</v>
      </c>
      <c r="C2157" s="18">
        <f>IFERROR(VLOOKUP(A2157,[1]Monitoramento_Base_somente_Said!$A:$J,6,FALSE),0)</f>
        <v>2296509</v>
      </c>
      <c r="D2157" s="18">
        <f>IFERROR(VLOOKUP(A2157,[1]Monitoramento_Base_somente_Said!$A:$J,7,FALSE),0)</f>
        <v>694</v>
      </c>
      <c r="E2157" s="18">
        <f>IFERROR(VLOOKUP(A2157,[1]Monitoramento_Base_somente_Said!$A:$J,8,FALSE),0)</f>
        <v>2124542</v>
      </c>
      <c r="F2157" s="18">
        <f>IFERROR(VLOOKUP(A2157,[1]Monitoramento_Base_somente_Said!$A:$J,9,FALSE),0)</f>
        <v>219</v>
      </c>
      <c r="G2157" s="18">
        <f>IFERROR(VLOOKUP(A2157,[1]Monitoramento_Base_somente_Said!$A:$J,10,FALSE),0)</f>
        <v>1587993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1199</v>
      </c>
      <c r="C2158" s="18">
        <f>IFERROR(VLOOKUP(A2158,[1]Monitoramento_Base_somente_Said!$A:$J,6,FALSE),0)</f>
        <v>5473448</v>
      </c>
      <c r="D2158" s="18">
        <f>IFERROR(VLOOKUP(A2158,[1]Monitoramento_Base_somente_Said!$A:$J,7,FALSE),0)</f>
        <v>5848</v>
      </c>
      <c r="E2158" s="18">
        <f>IFERROR(VLOOKUP(A2158,[1]Monitoramento_Base_somente_Said!$A:$J,8,FALSE),0)</f>
        <v>5411401</v>
      </c>
      <c r="F2158" s="18">
        <f>IFERROR(VLOOKUP(A2158,[1]Monitoramento_Base_somente_Said!$A:$J,9,FALSE),0)</f>
        <v>14640</v>
      </c>
      <c r="G2158" s="18">
        <f>IFERROR(VLOOKUP(A2158,[1]Monitoramento_Base_somente_Said!$A:$J,10,FALSE),0)</f>
        <v>3330825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9013</v>
      </c>
      <c r="C2159" s="18">
        <f>IFERROR(VLOOKUP(A2159,[1]Monitoramento_Base_somente_Said!$A:$J,6,FALSE),0)</f>
        <v>1312880</v>
      </c>
      <c r="D2159" s="18">
        <f>IFERROR(VLOOKUP(A2159,[1]Monitoramento_Base_somente_Said!$A:$J,7,FALSE),0)</f>
        <v>6371</v>
      </c>
      <c r="E2159" s="18">
        <f>IFERROR(VLOOKUP(A2159,[1]Monitoramento_Base_somente_Said!$A:$J,8,FALSE),0)</f>
        <v>1043921</v>
      </c>
      <c r="F2159" s="18">
        <f>IFERROR(VLOOKUP(A2159,[1]Monitoramento_Base_somente_Said!$A:$J,9,FALSE),0)</f>
        <v>7502</v>
      </c>
      <c r="G2159" s="18">
        <f>IFERROR(VLOOKUP(A2159,[1]Monitoramento_Base_somente_Said!$A:$J,10,FALSE),0)</f>
        <v>927859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64</v>
      </c>
      <c r="C2161" s="18">
        <f>IFERROR(VLOOKUP(A2161,[1]Monitoramento_Base_somente_Said!$A:$J,6,FALSE),0)</f>
        <v>4165887</v>
      </c>
      <c r="D2161" s="18">
        <f>IFERROR(VLOOKUP(A2161,[1]Monitoramento_Base_somente_Said!$A:$J,7,FALSE),0)</f>
        <v>88</v>
      </c>
      <c r="E2161" s="18">
        <f>IFERROR(VLOOKUP(A2161,[1]Monitoramento_Base_somente_Said!$A:$J,8,FALSE),0)</f>
        <v>4256442</v>
      </c>
      <c r="F2161" s="18">
        <f>IFERROR(VLOOKUP(A2161,[1]Monitoramento_Base_somente_Said!$A:$J,9,FALSE),0)</f>
        <v>15869</v>
      </c>
      <c r="G2161" s="18">
        <f>IFERROR(VLOOKUP(A2161,[1]Monitoramento_Base_somente_Said!$A:$J,10,FALSE),0)</f>
        <v>3169636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425950</v>
      </c>
      <c r="C2162" s="18">
        <f>IFERROR(VLOOKUP(A2162,[1]Monitoramento_Base_somente_Said!$A:$J,6,FALSE),0)</f>
        <v>80116282</v>
      </c>
      <c r="D2162" s="18">
        <f>IFERROR(VLOOKUP(A2162,[1]Monitoramento_Base_somente_Said!$A:$J,7,FALSE),0)</f>
        <v>38733</v>
      </c>
      <c r="E2162" s="18">
        <f>IFERROR(VLOOKUP(A2162,[1]Monitoramento_Base_somente_Said!$A:$J,8,FALSE),0)</f>
        <v>89760235</v>
      </c>
      <c r="F2162" s="18">
        <f>IFERROR(VLOOKUP(A2162,[1]Monitoramento_Base_somente_Said!$A:$J,9,FALSE),0)</f>
        <v>28438</v>
      </c>
      <c r="G2162" s="18">
        <f>IFERROR(VLOOKUP(A2162,[1]Monitoramento_Base_somente_Said!$A:$J,10,FALSE),0)</f>
        <v>64679601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5070</v>
      </c>
      <c r="C2163" s="18">
        <f>IFERROR(VLOOKUP(A2163,[1]Monitoramento_Base_somente_Said!$A:$J,6,FALSE),0)</f>
        <v>7158892</v>
      </c>
      <c r="D2163" s="18">
        <f>IFERROR(VLOOKUP(A2163,[1]Monitoramento_Base_somente_Said!$A:$J,7,FALSE),0)</f>
        <v>663</v>
      </c>
      <c r="E2163" s="18">
        <f>IFERROR(VLOOKUP(A2163,[1]Monitoramento_Base_somente_Said!$A:$J,8,FALSE),0)</f>
        <v>7539655</v>
      </c>
      <c r="F2163" s="18">
        <f>IFERROR(VLOOKUP(A2163,[1]Monitoramento_Base_somente_Said!$A:$J,9,FALSE),0)</f>
        <v>9610</v>
      </c>
      <c r="G2163" s="18">
        <f>IFERROR(VLOOKUP(A2163,[1]Monitoramento_Base_somente_Said!$A:$J,10,FALSE),0)</f>
        <v>6148634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10806407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13181998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9344925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6470</v>
      </c>
      <c r="C2166" s="18">
        <f>IFERROR(VLOOKUP(A2166,[1]Monitoramento_Base_somente_Said!$A:$J,6,FALSE),0)</f>
        <v>6398909</v>
      </c>
      <c r="D2166" s="18">
        <f>IFERROR(VLOOKUP(A2166,[1]Monitoramento_Base_somente_Said!$A:$J,7,FALSE),0)</f>
        <v>854</v>
      </c>
      <c r="E2166" s="18">
        <f>IFERROR(VLOOKUP(A2166,[1]Monitoramento_Base_somente_Said!$A:$J,8,FALSE),0)</f>
        <v>9244089</v>
      </c>
      <c r="F2166" s="18">
        <f>IFERROR(VLOOKUP(A2166,[1]Monitoramento_Base_somente_Said!$A:$J,9,FALSE),0)</f>
        <v>2894</v>
      </c>
      <c r="G2166" s="18">
        <f>IFERROR(VLOOKUP(A2166,[1]Monitoramento_Base_somente_Said!$A:$J,10,FALSE),0)</f>
        <v>6560441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324504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4359</v>
      </c>
      <c r="C2169" s="18">
        <f>IFERROR(VLOOKUP(A2169,[1]Monitoramento_Base_somente_Said!$A:$J,6,FALSE),0)</f>
        <v>2283805</v>
      </c>
      <c r="D2169" s="18">
        <f>IFERROR(VLOOKUP(A2169,[1]Monitoramento_Base_somente_Said!$A:$J,7,FALSE),0)</f>
        <v>8219</v>
      </c>
      <c r="E2169" s="18">
        <f>IFERROR(VLOOKUP(A2169,[1]Monitoramento_Base_somente_Said!$A:$J,8,FALSE),0)</f>
        <v>2396762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2312685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65440</v>
      </c>
      <c r="C2170" s="18">
        <f>IFERROR(VLOOKUP(A2170,[1]Monitoramento_Base_somente_Said!$A:$J,6,FALSE),0)</f>
        <v>3851459</v>
      </c>
      <c r="D2170" s="18">
        <f>IFERROR(VLOOKUP(A2170,[1]Monitoramento_Base_somente_Said!$A:$J,7,FALSE),0)</f>
        <v>1004</v>
      </c>
      <c r="E2170" s="18">
        <f>IFERROR(VLOOKUP(A2170,[1]Monitoramento_Base_somente_Said!$A:$J,8,FALSE),0)</f>
        <v>5426200</v>
      </c>
      <c r="F2170" s="18">
        <f>IFERROR(VLOOKUP(A2170,[1]Monitoramento_Base_somente_Said!$A:$J,9,FALSE),0)</f>
        <v>5950</v>
      </c>
      <c r="G2170" s="18">
        <f>IFERROR(VLOOKUP(A2170,[1]Monitoramento_Base_somente_Said!$A:$J,10,FALSE),0)</f>
        <v>3651540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43729864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46688109</v>
      </c>
      <c r="F2171" s="18">
        <f>IFERROR(VLOOKUP(A2171,[1]Monitoramento_Base_somente_Said!$A:$J,9,FALSE),0)</f>
        <v>4926</v>
      </c>
      <c r="G2171" s="18">
        <f>IFERROR(VLOOKUP(A2171,[1]Monitoramento_Base_somente_Said!$A:$J,10,FALSE),0)</f>
        <v>36987236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69142</v>
      </c>
      <c r="C2172" s="18">
        <f>IFERROR(VLOOKUP(A2172,[1]Monitoramento_Base_somente_Said!$A:$J,6,FALSE),0)</f>
        <v>7956123</v>
      </c>
      <c r="D2172" s="18">
        <f>IFERROR(VLOOKUP(A2172,[1]Monitoramento_Base_somente_Said!$A:$J,7,FALSE),0)</f>
        <v>25812</v>
      </c>
      <c r="E2172" s="18">
        <f>IFERROR(VLOOKUP(A2172,[1]Monitoramento_Base_somente_Said!$A:$J,8,FALSE),0)</f>
        <v>7222147</v>
      </c>
      <c r="F2172" s="18">
        <f>IFERROR(VLOOKUP(A2172,[1]Monitoramento_Base_somente_Said!$A:$J,9,FALSE),0)</f>
        <v>50058</v>
      </c>
      <c r="G2172" s="18">
        <f>IFERROR(VLOOKUP(A2172,[1]Monitoramento_Base_somente_Said!$A:$J,10,FALSE),0)</f>
        <v>7055224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0</v>
      </c>
      <c r="C2173" s="18">
        <f>IFERROR(VLOOKUP(A2173,[1]Monitoramento_Base_somente_Said!$A:$J,6,FALSE),0)</f>
        <v>105035840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112538400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90030720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16448</v>
      </c>
      <c r="C2174" s="18">
        <f>IFERROR(VLOOKUP(A2174,[1]Monitoramento_Base_somente_Said!$A:$J,6,FALSE),0)</f>
        <v>17041064</v>
      </c>
      <c r="D2174" s="18">
        <f>IFERROR(VLOOKUP(A2174,[1]Monitoramento_Base_somente_Said!$A:$J,7,FALSE),0)</f>
        <v>49391</v>
      </c>
      <c r="E2174" s="18">
        <f>IFERROR(VLOOKUP(A2174,[1]Monitoramento_Base_somente_Said!$A:$J,8,FALSE),0)</f>
        <v>19711413</v>
      </c>
      <c r="F2174" s="18">
        <f>IFERROR(VLOOKUP(A2174,[1]Monitoramento_Base_somente_Said!$A:$J,9,FALSE),0)</f>
        <v>128844</v>
      </c>
      <c r="G2174" s="18">
        <f>IFERROR(VLOOKUP(A2174,[1]Monitoramento_Base_somente_Said!$A:$J,10,FALSE),0)</f>
        <v>16488199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0</v>
      </c>
      <c r="C2175" s="18">
        <f>IFERROR(VLOOKUP(A2175,[1]Monitoramento_Base_somente_Said!$A:$J,6,FALSE),0)</f>
        <v>3003252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3217770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2599378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Não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100513</v>
      </c>
      <c r="C2176" s="18">
        <f>IFERROR(VLOOKUP(A2176,[1]Monitoramento_Base_somente_Said!$A:$J,6,FALSE),0)</f>
        <v>3546545</v>
      </c>
      <c r="D2176" s="18">
        <f>IFERROR(VLOOKUP(A2176,[1]Monitoramento_Base_somente_Said!$A:$J,7,FALSE),0)</f>
        <v>1159</v>
      </c>
      <c r="E2176" s="18">
        <f>IFERROR(VLOOKUP(A2176,[1]Monitoramento_Base_somente_Said!$A:$J,8,FALSE),0)</f>
        <v>2759449</v>
      </c>
      <c r="F2176" s="18">
        <f>IFERROR(VLOOKUP(A2176,[1]Monitoramento_Base_somente_Said!$A:$J,9,FALSE),0)</f>
        <v>2826</v>
      </c>
      <c r="G2176" s="18">
        <f>IFERROR(VLOOKUP(A2176,[1]Monitoramento_Base_somente_Said!$A:$J,10,FALSE),0)</f>
        <v>1692706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2069</v>
      </c>
      <c r="C2177" s="18">
        <f>IFERROR(VLOOKUP(A2177,[1]Monitoramento_Base_somente_Said!$A:$J,6,FALSE),0)</f>
        <v>1131277</v>
      </c>
      <c r="D2177" s="18">
        <f>IFERROR(VLOOKUP(A2177,[1]Monitoramento_Base_somente_Said!$A:$J,7,FALSE),0)</f>
        <v>1610</v>
      </c>
      <c r="E2177" s="18">
        <f>IFERROR(VLOOKUP(A2177,[1]Monitoramento_Base_somente_Said!$A:$J,8,FALSE),0)</f>
        <v>1511645</v>
      </c>
      <c r="F2177" s="18">
        <f>IFERROR(VLOOKUP(A2177,[1]Monitoramento_Base_somente_Said!$A:$J,9,FALSE),0)</f>
        <v>1087</v>
      </c>
      <c r="G2177" s="18">
        <f>IFERROR(VLOOKUP(A2177,[1]Monitoramento_Base_somente_Said!$A:$J,10,FALSE),0)</f>
        <v>907148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5183</v>
      </c>
      <c r="C2178" s="18">
        <f>IFERROR(VLOOKUP(A2178,[1]Monitoramento_Base_somente_Said!$A:$J,6,FALSE),0)</f>
        <v>10025785</v>
      </c>
      <c r="D2178" s="18">
        <f>IFERROR(VLOOKUP(A2178,[1]Monitoramento_Base_somente_Said!$A:$J,7,FALSE),0)</f>
        <v>5091</v>
      </c>
      <c r="E2178" s="18">
        <f>IFERROR(VLOOKUP(A2178,[1]Monitoramento_Base_somente_Said!$A:$J,8,FALSE),0)</f>
        <v>14190466</v>
      </c>
      <c r="F2178" s="18">
        <f>IFERROR(VLOOKUP(A2178,[1]Monitoramento_Base_somente_Said!$A:$J,9,FALSE),0)</f>
        <v>305</v>
      </c>
      <c r="G2178" s="18">
        <f>IFERROR(VLOOKUP(A2178,[1]Monitoramento_Base_somente_Said!$A:$J,10,FALSE),0)</f>
        <v>11435037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3705230</v>
      </c>
      <c r="D2179" s="18">
        <f>IFERROR(VLOOKUP(A2179,[1]Monitoramento_Base_somente_Said!$A:$J,7,FALSE),0)</f>
        <v>32102</v>
      </c>
      <c r="E2179" s="18">
        <f>IFERROR(VLOOKUP(A2179,[1]Monitoramento_Base_somente_Said!$A:$J,8,FALSE),0)</f>
        <v>3193263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2419701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Sim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0</v>
      </c>
      <c r="C2180" s="18">
        <f>IFERROR(VLOOKUP(A2180,[1]Monitoramento_Base_somente_Said!$A:$J,6,FALSE),0)</f>
        <v>771876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827010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661608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Não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3159145</v>
      </c>
      <c r="D2181" s="18">
        <f>IFERROR(VLOOKUP(A2181,[1]Monitoramento_Base_somente_Said!$A:$J,7,FALSE),0)</f>
        <v>2354</v>
      </c>
      <c r="E2181" s="18">
        <f>IFERROR(VLOOKUP(A2181,[1]Monitoramento_Base_somente_Said!$A:$J,8,FALSE),0)</f>
        <v>3140532</v>
      </c>
      <c r="F2181" s="18">
        <f>IFERROR(VLOOKUP(A2181,[1]Monitoramento_Base_somente_Said!$A:$J,9,FALSE),0)</f>
        <v>7900</v>
      </c>
      <c r="G2181" s="18">
        <f>IFERROR(VLOOKUP(A2181,[1]Monitoramento_Base_somente_Said!$A:$J,10,FALSE),0)</f>
        <v>2772858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Sim</v>
      </c>
      <c r="W2181" s="18" t="str">
        <f t="shared" si="202"/>
        <v>Sim</v>
      </c>
      <c r="X2181" s="18" t="str">
        <f t="shared" si="203"/>
        <v>Sim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5184</v>
      </c>
      <c r="C2182" s="18">
        <f>IFERROR(VLOOKUP(A2182,[1]Monitoramento_Base_somente_Said!$A:$J,6,FALSE),0)</f>
        <v>10053825</v>
      </c>
      <c r="D2182" s="18">
        <f>IFERROR(VLOOKUP(A2182,[1]Monitoramento_Base_somente_Said!$A:$J,7,FALSE),0)</f>
        <v>10383</v>
      </c>
      <c r="E2182" s="18">
        <f>IFERROR(VLOOKUP(A2182,[1]Monitoramento_Base_somente_Said!$A:$J,8,FALSE),0)</f>
        <v>10431159</v>
      </c>
      <c r="F2182" s="18">
        <f>IFERROR(VLOOKUP(A2182,[1]Monitoramento_Base_somente_Said!$A:$J,9,FALSE),0)</f>
        <v>3840</v>
      </c>
      <c r="G2182" s="18">
        <f>IFERROR(VLOOKUP(A2182,[1]Monitoramento_Base_somente_Said!$A:$J,10,FALSE),0)</f>
        <v>8316936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7482</v>
      </c>
      <c r="C2183" s="18">
        <f>IFERROR(VLOOKUP(A2183,[1]Monitoramento_Base_somente_Said!$A:$J,6,FALSE),0)</f>
        <v>2863256</v>
      </c>
      <c r="D2183" s="18">
        <f>IFERROR(VLOOKUP(A2183,[1]Monitoramento_Base_somente_Said!$A:$J,7,FALSE),0)</f>
        <v>2168</v>
      </c>
      <c r="E2183" s="18">
        <f>IFERROR(VLOOKUP(A2183,[1]Monitoramento_Base_somente_Said!$A:$J,8,FALSE),0)</f>
        <v>3165199</v>
      </c>
      <c r="F2183" s="18">
        <f>IFERROR(VLOOKUP(A2183,[1]Monitoramento_Base_somente_Said!$A:$J,9,FALSE),0)</f>
        <v>1181</v>
      </c>
      <c r="G2183" s="18">
        <f>IFERROR(VLOOKUP(A2183,[1]Monitoramento_Base_somente_Said!$A:$J,10,FALSE),0)</f>
        <v>3183198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18666326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23368129</v>
      </c>
      <c r="F2184" s="18">
        <f>IFERROR(VLOOKUP(A2184,[1]Monitoramento_Base_somente_Said!$A:$J,9,FALSE),0)</f>
        <v>47948</v>
      </c>
      <c r="G2184" s="18">
        <f>IFERROR(VLOOKUP(A2184,[1]Monitoramento_Base_somente_Said!$A:$J,10,FALSE),0)</f>
        <v>17264234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Sim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0</v>
      </c>
      <c r="C2185" s="18">
        <f>IFERROR(VLOOKUP(A2185,[1]Monitoramento_Base_somente_Said!$A:$J,6,FALSE),0)</f>
        <v>183120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196200</v>
      </c>
      <c r="F2185" s="18">
        <f>IFERROR(VLOOKUP(A2185,[1]Monitoramento_Base_somente_Said!$A:$J,9,FALSE),0)</f>
        <v>570</v>
      </c>
      <c r="G2185" s="18">
        <f>IFERROR(VLOOKUP(A2185,[1]Monitoramento_Base_somente_Said!$A:$J,10,FALSE),0)</f>
        <v>1073072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Não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11723</v>
      </c>
      <c r="C2187" s="18">
        <f>IFERROR(VLOOKUP(A2187,[1]Monitoramento_Base_somente_Said!$A:$J,6,FALSE),0)</f>
        <v>5112057</v>
      </c>
      <c r="D2187" s="18">
        <f>IFERROR(VLOOKUP(A2187,[1]Monitoramento_Base_somente_Said!$A:$J,7,FALSE),0)</f>
        <v>10787</v>
      </c>
      <c r="E2187" s="18">
        <f>IFERROR(VLOOKUP(A2187,[1]Monitoramento_Base_somente_Said!$A:$J,8,FALSE),0)</f>
        <v>4306627</v>
      </c>
      <c r="F2187" s="18">
        <f>IFERROR(VLOOKUP(A2187,[1]Monitoramento_Base_somente_Said!$A:$J,9,FALSE),0)</f>
        <v>4685</v>
      </c>
      <c r="G2187" s="18">
        <f>IFERROR(VLOOKUP(A2187,[1]Monitoramento_Base_somente_Said!$A:$J,10,FALSE),0)</f>
        <v>3201174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1663295</v>
      </c>
      <c r="D2188" s="18">
        <f>IFERROR(VLOOKUP(A2188,[1]Monitoramento_Base_somente_Said!$A:$J,7,FALSE),0)</f>
        <v>59108</v>
      </c>
      <c r="E2188" s="18">
        <f>IFERROR(VLOOKUP(A2188,[1]Monitoramento_Base_somente_Said!$A:$J,8,FALSE),0)</f>
        <v>347195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2302062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1626</v>
      </c>
      <c r="C2189" s="18">
        <f>IFERROR(VLOOKUP(A2189,[1]Monitoramento_Base_somente_Said!$A:$J,6,FALSE),0)</f>
        <v>246153</v>
      </c>
      <c r="D2189" s="18">
        <f>IFERROR(VLOOKUP(A2189,[1]Monitoramento_Base_somente_Said!$A:$J,7,FALSE),0)</f>
        <v>22</v>
      </c>
      <c r="E2189" s="18">
        <f>IFERROR(VLOOKUP(A2189,[1]Monitoramento_Base_somente_Said!$A:$J,8,FALSE),0)</f>
        <v>220725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163645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Sim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52334</v>
      </c>
      <c r="C2190" s="18">
        <f>IFERROR(VLOOKUP(A2190,[1]Monitoramento_Base_somente_Said!$A:$J,6,FALSE),0)</f>
        <v>10506274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9512276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8498889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0</v>
      </c>
      <c r="C2191" s="18">
        <f>IFERROR(VLOOKUP(A2191,[1]Monitoramento_Base_somente_Said!$A:$J,6,FALSE),0)</f>
        <v>4342915</v>
      </c>
      <c r="D2191" s="18">
        <f>IFERROR(VLOOKUP(A2191,[1]Monitoramento_Base_somente_Said!$A:$J,7,FALSE),0)</f>
        <v>5015</v>
      </c>
      <c r="E2191" s="18">
        <f>IFERROR(VLOOKUP(A2191,[1]Monitoramento_Base_somente_Said!$A:$J,8,FALSE),0)</f>
        <v>6266035</v>
      </c>
      <c r="F2191" s="18">
        <f>IFERROR(VLOOKUP(A2191,[1]Monitoramento_Base_somente_Said!$A:$J,9,FALSE),0)</f>
        <v>958</v>
      </c>
      <c r="G2191" s="18">
        <f>IFERROR(VLOOKUP(A2191,[1]Monitoramento_Base_somente_Said!$A:$J,10,FALSE),0)</f>
        <v>5391503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Não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372</v>
      </c>
      <c r="C2192" s="18">
        <f>IFERROR(VLOOKUP(A2192,[1]Monitoramento_Base_somente_Said!$A:$J,6,FALSE),0)</f>
        <v>4388441</v>
      </c>
      <c r="D2192" s="18">
        <f>IFERROR(VLOOKUP(A2192,[1]Monitoramento_Base_somente_Said!$A:$J,7,FALSE),0)</f>
        <v>10536</v>
      </c>
      <c r="E2192" s="18">
        <f>IFERROR(VLOOKUP(A2192,[1]Monitoramento_Base_somente_Said!$A:$J,8,FALSE),0)</f>
        <v>4907271</v>
      </c>
      <c r="F2192" s="18">
        <f>IFERROR(VLOOKUP(A2192,[1]Monitoramento_Base_somente_Said!$A:$J,9,FALSE),0)</f>
        <v>339</v>
      </c>
      <c r="G2192" s="18">
        <f>IFERROR(VLOOKUP(A2192,[1]Monitoramento_Base_somente_Said!$A:$J,10,FALSE),0)</f>
        <v>2866905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35060</v>
      </c>
      <c r="C2193" s="18">
        <f>IFERROR(VLOOKUP(A2193,[1]Monitoramento_Base_somente_Said!$A:$J,6,FALSE),0)</f>
        <v>6925391</v>
      </c>
      <c r="D2193" s="18">
        <f>IFERROR(VLOOKUP(A2193,[1]Monitoramento_Base_somente_Said!$A:$J,7,FALSE),0)</f>
        <v>167319</v>
      </c>
      <c r="E2193" s="18">
        <f>IFERROR(VLOOKUP(A2193,[1]Monitoramento_Base_somente_Said!$A:$J,8,FALSE),0)</f>
        <v>9236652</v>
      </c>
      <c r="F2193" s="18">
        <f>IFERROR(VLOOKUP(A2193,[1]Monitoramento_Base_somente_Said!$A:$J,9,FALSE),0)</f>
        <v>69817</v>
      </c>
      <c r="G2193" s="18">
        <f>IFERROR(VLOOKUP(A2193,[1]Monitoramento_Base_somente_Said!$A:$J,10,FALSE),0)</f>
        <v>7862680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431</v>
      </c>
      <c r="C2194" s="18">
        <f>IFERROR(VLOOKUP(A2194,[1]Monitoramento_Base_somente_Said!$A:$J,6,FALSE),0)</f>
        <v>1724648</v>
      </c>
      <c r="D2194" s="18">
        <f>IFERROR(VLOOKUP(A2194,[1]Monitoramento_Base_somente_Said!$A:$J,7,FALSE),0)</f>
        <v>2429</v>
      </c>
      <c r="E2194" s="18">
        <f>IFERROR(VLOOKUP(A2194,[1]Monitoramento_Base_somente_Said!$A:$J,8,FALSE),0)</f>
        <v>3020078</v>
      </c>
      <c r="F2194" s="18">
        <f>IFERROR(VLOOKUP(A2194,[1]Monitoramento_Base_somente_Said!$A:$J,9,FALSE),0)</f>
        <v>247</v>
      </c>
      <c r="G2194" s="18">
        <f>IFERROR(VLOOKUP(A2194,[1]Monitoramento_Base_somente_Said!$A:$J,10,FALSE),0)</f>
        <v>2379065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3562</v>
      </c>
      <c r="C2196" s="18">
        <f>IFERROR(VLOOKUP(A2196,[1]Monitoramento_Base_somente_Said!$A:$J,6,FALSE),0)</f>
        <v>2127507</v>
      </c>
      <c r="D2196" s="18">
        <f>IFERROR(VLOOKUP(A2196,[1]Monitoramento_Base_somente_Said!$A:$J,7,FALSE),0)</f>
        <v>12177</v>
      </c>
      <c r="E2196" s="18">
        <f>IFERROR(VLOOKUP(A2196,[1]Monitoramento_Base_somente_Said!$A:$J,8,FALSE),0)</f>
        <v>1703965</v>
      </c>
      <c r="F2196" s="18">
        <f>IFERROR(VLOOKUP(A2196,[1]Monitoramento_Base_somente_Said!$A:$J,9,FALSE),0)</f>
        <v>471</v>
      </c>
      <c r="G2196" s="18">
        <f>IFERROR(VLOOKUP(A2196,[1]Monitoramento_Base_somente_Said!$A:$J,10,FALSE),0)</f>
        <v>890606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8232</v>
      </c>
      <c r="C2197" s="18">
        <f>IFERROR(VLOOKUP(A2197,[1]Monitoramento_Base_somente_Said!$A:$J,6,FALSE),0)</f>
        <v>1738151</v>
      </c>
      <c r="D2197" s="18">
        <f>IFERROR(VLOOKUP(A2197,[1]Monitoramento_Base_somente_Said!$A:$J,7,FALSE),0)</f>
        <v>9836</v>
      </c>
      <c r="E2197" s="18">
        <f>IFERROR(VLOOKUP(A2197,[1]Monitoramento_Base_somente_Said!$A:$J,8,FALSE),0)</f>
        <v>1532262</v>
      </c>
      <c r="F2197" s="18">
        <f>IFERROR(VLOOKUP(A2197,[1]Monitoramento_Base_somente_Said!$A:$J,9,FALSE),0)</f>
        <v>1911</v>
      </c>
      <c r="G2197" s="18">
        <f>IFERROR(VLOOKUP(A2197,[1]Monitoramento_Base_somente_Said!$A:$J,10,FALSE),0)</f>
        <v>922530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3356</v>
      </c>
      <c r="C2198" s="18">
        <f>IFERROR(VLOOKUP(A2198,[1]Monitoramento_Base_somente_Said!$A:$J,6,FALSE),0)</f>
        <v>660365</v>
      </c>
      <c r="D2198" s="18">
        <f>IFERROR(VLOOKUP(A2198,[1]Monitoramento_Base_somente_Said!$A:$J,7,FALSE),0)</f>
        <v>4089</v>
      </c>
      <c r="E2198" s="18">
        <f>IFERROR(VLOOKUP(A2198,[1]Monitoramento_Base_somente_Said!$A:$J,8,FALSE),0)</f>
        <v>568705</v>
      </c>
      <c r="F2198" s="18">
        <f>IFERROR(VLOOKUP(A2198,[1]Monitoramento_Base_somente_Said!$A:$J,9,FALSE),0)</f>
        <v>6238</v>
      </c>
      <c r="G2198" s="18">
        <f>IFERROR(VLOOKUP(A2198,[1]Monitoramento_Base_somente_Said!$A:$J,10,FALSE),0)</f>
        <v>644350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150</v>
      </c>
      <c r="C2199" s="18">
        <f>IFERROR(VLOOKUP(A2199,[1]Monitoramento_Base_somente_Said!$A:$J,6,FALSE),0)</f>
        <v>2961079</v>
      </c>
      <c r="D2199" s="18">
        <f>IFERROR(VLOOKUP(A2199,[1]Monitoramento_Base_somente_Said!$A:$J,7,FALSE),0)</f>
        <v>25615</v>
      </c>
      <c r="E2199" s="18">
        <f>IFERROR(VLOOKUP(A2199,[1]Monitoramento_Base_somente_Said!$A:$J,8,FALSE),0)</f>
        <v>2575789</v>
      </c>
      <c r="F2199" s="18">
        <f>IFERROR(VLOOKUP(A2199,[1]Monitoramento_Base_somente_Said!$A:$J,9,FALSE),0)</f>
        <v>47537</v>
      </c>
      <c r="G2199" s="18">
        <f>IFERROR(VLOOKUP(A2199,[1]Monitoramento_Base_somente_Said!$A:$J,10,FALSE),0)</f>
        <v>970448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12</v>
      </c>
      <c r="C2200" s="18">
        <f>IFERROR(VLOOKUP(A2200,[1]Monitoramento_Base_somente_Said!$A:$J,6,FALSE),0)</f>
        <v>4693177</v>
      </c>
      <c r="D2200" s="18">
        <f>IFERROR(VLOOKUP(A2200,[1]Monitoramento_Base_somente_Said!$A:$J,7,FALSE),0)</f>
        <v>35</v>
      </c>
      <c r="E2200" s="18">
        <f>IFERROR(VLOOKUP(A2200,[1]Monitoramento_Base_somente_Said!$A:$J,8,FALSE),0)</f>
        <v>4439321</v>
      </c>
      <c r="F2200" s="18">
        <f>IFERROR(VLOOKUP(A2200,[1]Monitoramento_Base_somente_Said!$A:$J,9,FALSE),0)</f>
        <v>3</v>
      </c>
      <c r="G2200" s="18">
        <f>IFERROR(VLOOKUP(A2200,[1]Monitoramento_Base_somente_Said!$A:$J,10,FALSE),0)</f>
        <v>6223201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7096</v>
      </c>
      <c r="C2201" s="18">
        <f>IFERROR(VLOOKUP(A2201,[1]Monitoramento_Base_somente_Said!$A:$J,6,FALSE),0)</f>
        <v>10616081</v>
      </c>
      <c r="D2201" s="18">
        <f>IFERROR(VLOOKUP(A2201,[1]Monitoramento_Base_somente_Said!$A:$J,7,FALSE),0)</f>
        <v>6011</v>
      </c>
      <c r="E2201" s="18">
        <f>IFERROR(VLOOKUP(A2201,[1]Monitoramento_Base_somente_Said!$A:$J,8,FALSE),0)</f>
        <v>10809906</v>
      </c>
      <c r="F2201" s="18">
        <f>IFERROR(VLOOKUP(A2201,[1]Monitoramento_Base_somente_Said!$A:$J,9,FALSE),0)</f>
        <v>26975</v>
      </c>
      <c r="G2201" s="18">
        <f>IFERROR(VLOOKUP(A2201,[1]Monitoramento_Base_somente_Said!$A:$J,10,FALSE),0)</f>
        <v>8622228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182568</v>
      </c>
      <c r="C2202" s="18">
        <f>IFERROR(VLOOKUP(A2202,[1]Monitoramento_Base_somente_Said!$A:$J,6,FALSE),0)</f>
        <v>31661678</v>
      </c>
      <c r="D2202" s="18">
        <f>IFERROR(VLOOKUP(A2202,[1]Monitoramento_Base_somente_Said!$A:$J,7,FALSE),0)</f>
        <v>30221</v>
      </c>
      <c r="E2202" s="18">
        <f>IFERROR(VLOOKUP(A2202,[1]Monitoramento_Base_somente_Said!$A:$J,8,FALSE),0)</f>
        <v>31252101</v>
      </c>
      <c r="F2202" s="18">
        <f>IFERROR(VLOOKUP(A2202,[1]Monitoramento_Base_somente_Said!$A:$J,9,FALSE),0)</f>
        <v>5869</v>
      </c>
      <c r="G2202" s="18">
        <f>IFERROR(VLOOKUP(A2202,[1]Monitoramento_Base_somente_Said!$A:$J,10,FALSE),0)</f>
        <v>23742179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2461</v>
      </c>
      <c r="C2203" s="18">
        <f>IFERROR(VLOOKUP(A2203,[1]Monitoramento_Base_somente_Said!$A:$J,6,FALSE),0)</f>
        <v>2319253</v>
      </c>
      <c r="D2203" s="18">
        <f>IFERROR(VLOOKUP(A2203,[1]Monitoramento_Base_somente_Said!$A:$J,7,FALSE),0)</f>
        <v>1620</v>
      </c>
      <c r="E2203" s="18">
        <f>IFERROR(VLOOKUP(A2203,[1]Monitoramento_Base_somente_Said!$A:$J,8,FALSE),0)</f>
        <v>2850176</v>
      </c>
      <c r="F2203" s="18">
        <f>IFERROR(VLOOKUP(A2203,[1]Monitoramento_Base_somente_Said!$A:$J,9,FALSE),0)</f>
        <v>98</v>
      </c>
      <c r="G2203" s="18">
        <f>IFERROR(VLOOKUP(A2203,[1]Monitoramento_Base_somente_Said!$A:$J,10,FALSE),0)</f>
        <v>1697194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3179036</v>
      </c>
      <c r="D2204" s="18">
        <f>IFERROR(VLOOKUP(A2204,[1]Monitoramento_Base_somente_Said!$A:$J,7,FALSE),0)</f>
        <v>4071</v>
      </c>
      <c r="E2204" s="18">
        <f>IFERROR(VLOOKUP(A2204,[1]Monitoramento_Base_somente_Said!$A:$J,8,FALSE),0)</f>
        <v>3039120</v>
      </c>
      <c r="F2204" s="18">
        <f>IFERROR(VLOOKUP(A2204,[1]Monitoramento_Base_somente_Said!$A:$J,9,FALSE),0)</f>
        <v>63566</v>
      </c>
      <c r="G2204" s="18">
        <f>IFERROR(VLOOKUP(A2204,[1]Monitoramento_Base_somente_Said!$A:$J,10,FALSE),0)</f>
        <v>1312076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Sim</v>
      </c>
      <c r="W2204" s="18" t="str">
        <f t="shared" si="208"/>
        <v>Sim</v>
      </c>
      <c r="X2204" s="18" t="str">
        <f t="shared" si="209"/>
        <v>Sim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2414</v>
      </c>
      <c r="C2205" s="18">
        <f>IFERROR(VLOOKUP(A2205,[1]Monitoramento_Base_somente_Said!$A:$J,6,FALSE),0)</f>
        <v>6793595</v>
      </c>
      <c r="D2205" s="18">
        <f>IFERROR(VLOOKUP(A2205,[1]Monitoramento_Base_somente_Said!$A:$J,7,FALSE),0)</f>
        <v>5804</v>
      </c>
      <c r="E2205" s="18">
        <f>IFERROR(VLOOKUP(A2205,[1]Monitoramento_Base_somente_Said!$A:$J,8,FALSE),0)</f>
        <v>10434898</v>
      </c>
      <c r="F2205" s="18">
        <f>IFERROR(VLOOKUP(A2205,[1]Monitoramento_Base_somente_Said!$A:$J,9,FALSE),0)</f>
        <v>1015</v>
      </c>
      <c r="G2205" s="18">
        <f>IFERROR(VLOOKUP(A2205,[1]Monitoramento_Base_somente_Said!$A:$J,10,FALSE),0)</f>
        <v>9173856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428651</v>
      </c>
      <c r="C2206" s="18">
        <f>IFERROR(VLOOKUP(A2206,[1]Monitoramento_Base_somente_Said!$A:$J,6,FALSE),0)</f>
        <v>59900547</v>
      </c>
      <c r="D2206" s="18">
        <f>IFERROR(VLOOKUP(A2206,[1]Monitoramento_Base_somente_Said!$A:$J,7,FALSE),0)</f>
        <v>318547</v>
      </c>
      <c r="E2206" s="18">
        <f>IFERROR(VLOOKUP(A2206,[1]Monitoramento_Base_somente_Said!$A:$J,8,FALSE),0)</f>
        <v>83156093</v>
      </c>
      <c r="F2206" s="18">
        <f>IFERROR(VLOOKUP(A2206,[1]Monitoramento_Base_somente_Said!$A:$J,9,FALSE),0)</f>
        <v>290465</v>
      </c>
      <c r="G2206" s="18">
        <f>IFERROR(VLOOKUP(A2206,[1]Monitoramento_Base_somente_Said!$A:$J,10,FALSE),0)</f>
        <v>69789164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659</v>
      </c>
      <c r="C2207" s="18">
        <f>IFERROR(VLOOKUP(A2207,[1]Monitoramento_Base_somente_Said!$A:$J,6,FALSE),0)</f>
        <v>1010887</v>
      </c>
      <c r="D2207" s="18">
        <f>IFERROR(VLOOKUP(A2207,[1]Monitoramento_Base_somente_Said!$A:$J,7,FALSE),0)</f>
        <v>1724</v>
      </c>
      <c r="E2207" s="18">
        <f>IFERROR(VLOOKUP(A2207,[1]Monitoramento_Base_somente_Said!$A:$J,8,FALSE),0)</f>
        <v>1010342</v>
      </c>
      <c r="F2207" s="18">
        <f>IFERROR(VLOOKUP(A2207,[1]Monitoramento_Base_somente_Said!$A:$J,9,FALSE),0)</f>
        <v>884</v>
      </c>
      <c r="G2207" s="18">
        <f>IFERROR(VLOOKUP(A2207,[1]Monitoramento_Base_somente_Said!$A:$J,10,FALSE),0)</f>
        <v>685350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287730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230184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10020</v>
      </c>
      <c r="C2209" s="18">
        <f>IFERROR(VLOOKUP(A2209,[1]Monitoramento_Base_somente_Said!$A:$J,6,FALSE),0)</f>
        <v>2411724</v>
      </c>
      <c r="D2209" s="18">
        <f>IFERROR(VLOOKUP(A2209,[1]Monitoramento_Base_somente_Said!$A:$J,7,FALSE),0)</f>
        <v>2730</v>
      </c>
      <c r="E2209" s="18">
        <f>IFERROR(VLOOKUP(A2209,[1]Monitoramento_Base_somente_Said!$A:$J,8,FALSE),0)</f>
        <v>2377560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1838712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Sim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616784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660840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528672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38880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10</v>
      </c>
      <c r="C2212" s="18">
        <f>IFERROR(VLOOKUP(A2212,[1]Monitoramento_Base_somente_Said!$A:$J,6,FALSE),0)</f>
        <v>1327880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2602899</v>
      </c>
      <c r="F2212" s="18">
        <f>IFERROR(VLOOKUP(A2212,[1]Monitoramento_Base_somente_Said!$A:$J,9,FALSE),0)</f>
        <v>94</v>
      </c>
      <c r="G2212" s="18">
        <f>IFERROR(VLOOKUP(A2212,[1]Monitoramento_Base_somente_Said!$A:$J,10,FALSE),0)</f>
        <v>3025512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5195435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5531363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4363266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387</v>
      </c>
      <c r="C2214" s="18">
        <f>IFERROR(VLOOKUP(A2214,[1]Monitoramento_Base_somente_Said!$A:$J,6,FALSE),0)</f>
        <v>472199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434783</v>
      </c>
      <c r="F2214" s="18">
        <f>IFERROR(VLOOKUP(A2214,[1]Monitoramento_Base_somente_Said!$A:$J,9,FALSE),0)</f>
        <v>1407</v>
      </c>
      <c r="G2214" s="18">
        <f>IFERROR(VLOOKUP(A2214,[1]Monitoramento_Base_somente_Said!$A:$J,10,FALSE),0)</f>
        <v>1340361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Sim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4247</v>
      </c>
      <c r="C2215" s="18">
        <f>IFERROR(VLOOKUP(A2215,[1]Monitoramento_Base_somente_Said!$A:$J,6,FALSE),0)</f>
        <v>3481481</v>
      </c>
      <c r="D2215" s="18">
        <f>IFERROR(VLOOKUP(A2215,[1]Monitoramento_Base_somente_Said!$A:$J,7,FALSE),0)</f>
        <v>94</v>
      </c>
      <c r="E2215" s="18">
        <f>IFERROR(VLOOKUP(A2215,[1]Monitoramento_Base_somente_Said!$A:$J,8,FALSE),0)</f>
        <v>3603192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2807272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601</v>
      </c>
      <c r="C2216" s="18">
        <f>IFERROR(VLOOKUP(A2216,[1]Monitoramento_Base_somente_Said!$A:$J,6,FALSE),0)</f>
        <v>1374728</v>
      </c>
      <c r="D2216" s="18">
        <f>IFERROR(VLOOKUP(A2216,[1]Monitoramento_Base_somente_Said!$A:$J,7,FALSE),0)</f>
        <v>350</v>
      </c>
      <c r="E2216" s="18">
        <f>IFERROR(VLOOKUP(A2216,[1]Monitoramento_Base_somente_Said!$A:$J,8,FALSE),0)</f>
        <v>1518440</v>
      </c>
      <c r="F2216" s="18">
        <f>IFERROR(VLOOKUP(A2216,[1]Monitoramento_Base_somente_Said!$A:$J,9,FALSE),0)</f>
        <v>320</v>
      </c>
      <c r="G2216" s="18">
        <f>IFERROR(VLOOKUP(A2216,[1]Monitoramento_Base_somente_Said!$A:$J,10,FALSE),0)</f>
        <v>1796142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10068</v>
      </c>
      <c r="C2217" s="18">
        <f>IFERROR(VLOOKUP(A2217,[1]Monitoramento_Base_somente_Said!$A:$J,6,FALSE),0)</f>
        <v>5656630</v>
      </c>
      <c r="D2217" s="18">
        <f>IFERROR(VLOOKUP(A2217,[1]Monitoramento_Base_somente_Said!$A:$J,7,FALSE),0)</f>
        <v>2143</v>
      </c>
      <c r="E2217" s="18">
        <f>IFERROR(VLOOKUP(A2217,[1]Monitoramento_Base_somente_Said!$A:$J,8,FALSE),0)</f>
        <v>4946720</v>
      </c>
      <c r="F2217" s="18">
        <f>IFERROR(VLOOKUP(A2217,[1]Monitoramento_Base_somente_Said!$A:$J,9,FALSE),0)</f>
        <v>2970</v>
      </c>
      <c r="G2217" s="18">
        <f>IFERROR(VLOOKUP(A2217,[1]Monitoramento_Base_somente_Said!$A:$J,10,FALSE),0)</f>
        <v>3500365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158356749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169534812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135933305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635</v>
      </c>
      <c r="C2219" s="18">
        <f>IFERROR(VLOOKUP(A2219,[1]Monitoramento_Base_somente_Said!$A:$J,6,FALSE),0)</f>
        <v>2614312</v>
      </c>
      <c r="D2219" s="18">
        <f>IFERROR(VLOOKUP(A2219,[1]Monitoramento_Base_somente_Said!$A:$J,7,FALSE),0)</f>
        <v>13401</v>
      </c>
      <c r="E2219" s="18">
        <f>IFERROR(VLOOKUP(A2219,[1]Monitoramento_Base_somente_Said!$A:$J,8,FALSE),0)</f>
        <v>2200838</v>
      </c>
      <c r="F2219" s="18">
        <f>IFERROR(VLOOKUP(A2219,[1]Monitoramento_Base_somente_Said!$A:$J,9,FALSE),0)</f>
        <v>512</v>
      </c>
      <c r="G2219" s="18">
        <f>IFERROR(VLOOKUP(A2219,[1]Monitoramento_Base_somente_Said!$A:$J,10,FALSE),0)</f>
        <v>1133504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8861488</v>
      </c>
      <c r="D2220" s="18">
        <f>IFERROR(VLOOKUP(A2220,[1]Monitoramento_Base_somente_Said!$A:$J,7,FALSE),0)</f>
        <v>140169</v>
      </c>
      <c r="E2220" s="18">
        <f>IFERROR(VLOOKUP(A2220,[1]Monitoramento_Base_somente_Said!$A:$J,8,FALSE),0)</f>
        <v>7097784</v>
      </c>
      <c r="F2220" s="18">
        <f>IFERROR(VLOOKUP(A2220,[1]Monitoramento_Base_somente_Said!$A:$J,9,FALSE),0)</f>
        <v>29209</v>
      </c>
      <c r="G2220" s="18">
        <f>IFERROR(VLOOKUP(A2220,[1]Monitoramento_Base_somente_Said!$A:$J,10,FALSE),0)</f>
        <v>3137354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Sim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1877</v>
      </c>
      <c r="C2221" s="18">
        <f>IFERROR(VLOOKUP(A2221,[1]Monitoramento_Base_somente_Said!$A:$J,6,FALSE),0)</f>
        <v>1917267</v>
      </c>
      <c r="D2221" s="18">
        <f>IFERROR(VLOOKUP(A2221,[1]Monitoramento_Base_somente_Said!$A:$J,7,FALSE),0)</f>
        <v>1780</v>
      </c>
      <c r="E2221" s="18">
        <f>IFERROR(VLOOKUP(A2221,[1]Monitoramento_Base_somente_Said!$A:$J,8,FALSE),0)</f>
        <v>1776058</v>
      </c>
      <c r="F2221" s="18">
        <f>IFERROR(VLOOKUP(A2221,[1]Monitoramento_Base_somente_Said!$A:$J,9,FALSE),0)</f>
        <v>15229</v>
      </c>
      <c r="G2221" s="18">
        <f>IFERROR(VLOOKUP(A2221,[1]Monitoramento_Base_somente_Said!$A:$J,10,FALSE),0)</f>
        <v>2575887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4850565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6714481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5288240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3149</v>
      </c>
      <c r="C2223" s="18">
        <f>IFERROR(VLOOKUP(A2223,[1]Monitoramento_Base_somente_Said!$A:$J,6,FALSE),0)</f>
        <v>8862642</v>
      </c>
      <c r="D2223" s="18">
        <f>IFERROR(VLOOKUP(A2223,[1]Monitoramento_Base_somente_Said!$A:$J,7,FALSE),0)</f>
        <v>8753</v>
      </c>
      <c r="E2223" s="18">
        <f>IFERROR(VLOOKUP(A2223,[1]Monitoramento_Base_somente_Said!$A:$J,8,FALSE),0)</f>
        <v>9948268</v>
      </c>
      <c r="F2223" s="18">
        <f>IFERROR(VLOOKUP(A2223,[1]Monitoramento_Base_somente_Said!$A:$J,9,FALSE),0)</f>
        <v>1330</v>
      </c>
      <c r="G2223" s="18">
        <f>IFERROR(VLOOKUP(A2223,[1]Monitoramento_Base_somente_Said!$A:$J,10,FALSE),0)</f>
        <v>6765432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109272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0</v>
      </c>
      <c r="C2225" s="18">
        <f>IFERROR(VLOOKUP(A2225,[1]Monitoramento_Base_somente_Said!$A:$J,6,FALSE),0)</f>
        <v>249760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267600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214080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9584591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10199340</v>
      </c>
      <c r="F2226" s="18">
        <f>IFERROR(VLOOKUP(A2226,[1]Monitoramento_Base_somente_Said!$A:$J,9,FALSE),0)</f>
        <v>29265</v>
      </c>
      <c r="G2226" s="18">
        <f>IFERROR(VLOOKUP(A2226,[1]Monitoramento_Base_somente_Said!$A:$J,10,FALSE),0)</f>
        <v>7439592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Sim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569098</v>
      </c>
      <c r="C2227" s="18">
        <f>IFERROR(VLOOKUP(A2227,[1]Monitoramento_Base_somente_Said!$A:$J,6,FALSE),0)</f>
        <v>114832060</v>
      </c>
      <c r="D2227" s="18">
        <f>IFERROR(VLOOKUP(A2227,[1]Monitoramento_Base_somente_Said!$A:$J,7,FALSE),0)</f>
        <v>542726</v>
      </c>
      <c r="E2227" s="18">
        <f>IFERROR(VLOOKUP(A2227,[1]Monitoramento_Base_somente_Said!$A:$J,8,FALSE),0)</f>
        <v>111244899</v>
      </c>
      <c r="F2227" s="18">
        <f>IFERROR(VLOOKUP(A2227,[1]Monitoramento_Base_somente_Said!$A:$J,9,FALSE),0)</f>
        <v>224043</v>
      </c>
      <c r="G2227" s="18">
        <f>IFERROR(VLOOKUP(A2227,[1]Monitoramento_Base_somente_Said!$A:$J,10,FALSE),0)</f>
        <v>81763893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38880</v>
      </c>
      <c r="C2228" s="18">
        <f>IFERROR(VLOOKUP(A2228,[1]Monitoramento_Base_somente_Said!$A:$J,6,FALSE),0)</f>
        <v>4582546</v>
      </c>
      <c r="D2228" s="18">
        <f>IFERROR(VLOOKUP(A2228,[1]Monitoramento_Base_somente_Said!$A:$J,7,FALSE),0)</f>
        <v>32366</v>
      </c>
      <c r="E2228" s="18">
        <f>IFERROR(VLOOKUP(A2228,[1]Monitoramento_Base_somente_Said!$A:$J,8,FALSE),0)</f>
        <v>4295080</v>
      </c>
      <c r="F2228" s="18">
        <f>IFERROR(VLOOKUP(A2228,[1]Monitoramento_Base_somente_Said!$A:$J,9,FALSE),0)</f>
        <v>40099</v>
      </c>
      <c r="G2228" s="18">
        <f>IFERROR(VLOOKUP(A2228,[1]Monitoramento_Base_somente_Said!$A:$J,10,FALSE),0)</f>
        <v>3752317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0</v>
      </c>
      <c r="C2229" s="18">
        <f>IFERROR(VLOOKUP(A2229,[1]Monitoramento_Base_somente_Said!$A:$J,6,FALSE),0)</f>
        <v>784943</v>
      </c>
      <c r="D2229" s="18">
        <f>IFERROR(VLOOKUP(A2229,[1]Monitoramento_Base_somente_Said!$A:$J,7,FALSE),0)</f>
        <v>4603</v>
      </c>
      <c r="E2229" s="18">
        <f>IFERROR(VLOOKUP(A2229,[1]Monitoramento_Base_somente_Said!$A:$J,8,FALSE),0)</f>
        <v>708814</v>
      </c>
      <c r="F2229" s="18">
        <f>IFERROR(VLOOKUP(A2229,[1]Monitoramento_Base_somente_Said!$A:$J,9,FALSE),0)</f>
        <v>8032</v>
      </c>
      <c r="G2229" s="18">
        <f>IFERROR(VLOOKUP(A2229,[1]Monitoramento_Base_somente_Said!$A:$J,10,FALSE),0)</f>
        <v>766966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Não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197</v>
      </c>
      <c r="C2230" s="18">
        <f>IFERROR(VLOOKUP(A2230,[1]Monitoramento_Base_somente_Said!$A:$J,6,FALSE),0)</f>
        <v>3658684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3907800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3126240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146</v>
      </c>
      <c r="C2231" s="18">
        <f>IFERROR(VLOOKUP(A2231,[1]Monitoramento_Base_somente_Said!$A:$J,6,FALSE),0)</f>
        <v>1429736</v>
      </c>
      <c r="D2231" s="18">
        <f>IFERROR(VLOOKUP(A2231,[1]Monitoramento_Base_somente_Said!$A:$J,7,FALSE),0)</f>
        <v>165</v>
      </c>
      <c r="E2231" s="18">
        <f>IFERROR(VLOOKUP(A2231,[1]Monitoramento_Base_somente_Said!$A:$J,8,FALSE),0)</f>
        <v>1471521</v>
      </c>
      <c r="F2231" s="18">
        <f>IFERROR(VLOOKUP(A2231,[1]Monitoramento_Base_somente_Said!$A:$J,9,FALSE),0)</f>
        <v>1133</v>
      </c>
      <c r="G2231" s="18">
        <f>IFERROR(VLOOKUP(A2231,[1]Monitoramento_Base_somente_Said!$A:$J,10,FALSE),0)</f>
        <v>1287098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3619</v>
      </c>
      <c r="C2232" s="18">
        <f>IFERROR(VLOOKUP(A2232,[1]Monitoramento_Base_somente_Said!$A:$J,6,FALSE),0)</f>
        <v>2131593</v>
      </c>
      <c r="D2232" s="18">
        <f>IFERROR(VLOOKUP(A2232,[1]Monitoramento_Base_somente_Said!$A:$J,7,FALSE),0)</f>
        <v>1796</v>
      </c>
      <c r="E2232" s="18">
        <f>IFERROR(VLOOKUP(A2232,[1]Monitoramento_Base_somente_Said!$A:$J,8,FALSE),0)</f>
        <v>2124629</v>
      </c>
      <c r="F2232" s="18">
        <f>IFERROR(VLOOKUP(A2232,[1]Monitoramento_Base_somente_Said!$A:$J,9,FALSE),0)</f>
        <v>2685</v>
      </c>
      <c r="G2232" s="18">
        <f>IFERROR(VLOOKUP(A2232,[1]Monitoramento_Base_somente_Said!$A:$J,10,FALSE),0)</f>
        <v>1898438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Sim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2280</v>
      </c>
      <c r="C2233" s="18">
        <f>IFERROR(VLOOKUP(A2233,[1]Monitoramento_Base_somente_Said!$A:$J,6,FALSE),0)</f>
        <v>4550764</v>
      </c>
      <c r="D2233" s="18">
        <f>IFERROR(VLOOKUP(A2233,[1]Monitoramento_Base_somente_Said!$A:$J,7,FALSE),0)</f>
        <v>622</v>
      </c>
      <c r="E2233" s="18">
        <f>IFERROR(VLOOKUP(A2233,[1]Monitoramento_Base_somente_Said!$A:$J,8,FALSE),0)</f>
        <v>3640411</v>
      </c>
      <c r="F2233" s="18">
        <f>IFERROR(VLOOKUP(A2233,[1]Monitoramento_Base_somente_Said!$A:$J,9,FALSE),0)</f>
        <v>6095</v>
      </c>
      <c r="G2233" s="18">
        <f>IFERROR(VLOOKUP(A2233,[1]Monitoramento_Base_somente_Said!$A:$J,10,FALSE),0)</f>
        <v>2878027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Sim</v>
      </c>
      <c r="U2233" s="18" t="str">
        <f t="shared" si="206"/>
        <v>Sim</v>
      </c>
      <c r="V2233" s="18" t="str">
        <f t="shared" si="207"/>
        <v>Sim</v>
      </c>
      <c r="W2233" s="18" t="str">
        <f t="shared" si="208"/>
        <v>Sim</v>
      </c>
      <c r="X2233" s="18" t="str">
        <f t="shared" si="209"/>
        <v>Sim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43589</v>
      </c>
      <c r="C2234" s="18">
        <f>IFERROR(VLOOKUP(A2234,[1]Monitoramento_Base_somente_Said!$A:$J,6,FALSE),0)</f>
        <v>42740963</v>
      </c>
      <c r="D2234" s="18">
        <f>IFERROR(VLOOKUP(A2234,[1]Monitoramento_Base_somente_Said!$A:$J,7,FALSE),0)</f>
        <v>10804</v>
      </c>
      <c r="E2234" s="18">
        <f>IFERROR(VLOOKUP(A2234,[1]Monitoramento_Base_somente_Said!$A:$J,8,FALSE),0)</f>
        <v>38983047</v>
      </c>
      <c r="F2234" s="18">
        <f>IFERROR(VLOOKUP(A2234,[1]Monitoramento_Base_somente_Said!$A:$J,9,FALSE),0)</f>
        <v>1310</v>
      </c>
      <c r="G2234" s="18">
        <f>IFERROR(VLOOKUP(A2234,[1]Monitoramento_Base_somente_Said!$A:$J,10,FALSE),0)</f>
        <v>26898110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7040</v>
      </c>
      <c r="C2235" s="18">
        <f>IFERROR(VLOOKUP(A2235,[1]Monitoramento_Base_somente_Said!$A:$J,6,FALSE),0)</f>
        <v>7862629</v>
      </c>
      <c r="D2235" s="18">
        <f>IFERROR(VLOOKUP(A2235,[1]Monitoramento_Base_somente_Said!$A:$J,7,FALSE),0)</f>
        <v>1496</v>
      </c>
      <c r="E2235" s="18">
        <f>IFERROR(VLOOKUP(A2235,[1]Monitoramento_Base_somente_Said!$A:$J,8,FALSE),0)</f>
        <v>8057893</v>
      </c>
      <c r="F2235" s="18">
        <f>IFERROR(VLOOKUP(A2235,[1]Monitoramento_Base_somente_Said!$A:$J,9,FALSE),0)</f>
        <v>3697</v>
      </c>
      <c r="G2235" s="18">
        <f>IFERROR(VLOOKUP(A2235,[1]Monitoramento_Base_somente_Said!$A:$J,10,FALSE),0)</f>
        <v>4672121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52286</v>
      </c>
      <c r="C2236" s="18">
        <f>IFERROR(VLOOKUP(A2236,[1]Monitoramento_Base_somente_Said!$A:$J,6,FALSE),0)</f>
        <v>31446461</v>
      </c>
      <c r="D2236" s="18">
        <f>IFERROR(VLOOKUP(A2236,[1]Monitoramento_Base_somente_Said!$A:$J,7,FALSE),0)</f>
        <v>50144</v>
      </c>
      <c r="E2236" s="18">
        <f>IFERROR(VLOOKUP(A2236,[1]Monitoramento_Base_somente_Said!$A:$J,8,FALSE),0)</f>
        <v>29997725</v>
      </c>
      <c r="F2236" s="18">
        <f>IFERROR(VLOOKUP(A2236,[1]Monitoramento_Base_somente_Said!$A:$J,9,FALSE),0)</f>
        <v>1806</v>
      </c>
      <c r="G2236" s="18">
        <f>IFERROR(VLOOKUP(A2236,[1]Monitoramento_Base_somente_Said!$A:$J,10,FALSE),0)</f>
        <v>22503758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Sim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1092</v>
      </c>
      <c r="C2237" s="18">
        <f>IFERROR(VLOOKUP(A2237,[1]Monitoramento_Base_somente_Said!$A:$J,6,FALSE),0)</f>
        <v>18414145</v>
      </c>
      <c r="D2237" s="18">
        <f>IFERROR(VLOOKUP(A2237,[1]Monitoramento_Base_somente_Said!$A:$J,7,FALSE),0)</f>
        <v>2050</v>
      </c>
      <c r="E2237" s="18">
        <f>IFERROR(VLOOKUP(A2237,[1]Monitoramento_Base_somente_Said!$A:$J,8,FALSE),0)</f>
        <v>22179756</v>
      </c>
      <c r="F2237" s="18">
        <f>IFERROR(VLOOKUP(A2237,[1]Monitoramento_Base_somente_Said!$A:$J,9,FALSE),0)</f>
        <v>1580</v>
      </c>
      <c r="G2237" s="18">
        <f>IFERROR(VLOOKUP(A2237,[1]Monitoramento_Base_somente_Said!$A:$J,10,FALSE),0)</f>
        <v>17646627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6368376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6823260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5465680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1809</v>
      </c>
      <c r="C2239" s="18">
        <f>IFERROR(VLOOKUP(A2239,[1]Monitoramento_Base_somente_Said!$A:$J,6,FALSE),0)</f>
        <v>1284652</v>
      </c>
      <c r="D2239" s="18">
        <f>IFERROR(VLOOKUP(A2239,[1]Monitoramento_Base_somente_Said!$A:$J,7,FALSE),0)</f>
        <v>2568</v>
      </c>
      <c r="E2239" s="18">
        <f>IFERROR(VLOOKUP(A2239,[1]Monitoramento_Base_somente_Said!$A:$J,8,FALSE),0)</f>
        <v>1277503</v>
      </c>
      <c r="F2239" s="18">
        <f>IFERROR(VLOOKUP(A2239,[1]Monitoramento_Base_somente_Said!$A:$J,9,FALSE),0)</f>
        <v>1203</v>
      </c>
      <c r="G2239" s="18">
        <f>IFERROR(VLOOKUP(A2239,[1]Monitoramento_Base_somente_Said!$A:$J,10,FALSE),0)</f>
        <v>1402704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1785042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1903667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1518498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243768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3674</v>
      </c>
      <c r="C2242" s="18">
        <f>IFERROR(VLOOKUP(A2242,[1]Monitoramento_Base_somente_Said!$A:$J,6,FALSE),0)</f>
        <v>3832665</v>
      </c>
      <c r="D2242" s="18">
        <f>IFERROR(VLOOKUP(A2242,[1]Monitoramento_Base_somente_Said!$A:$J,7,FALSE),0)</f>
        <v>12407</v>
      </c>
      <c r="E2242" s="18">
        <f>IFERROR(VLOOKUP(A2242,[1]Monitoramento_Base_somente_Said!$A:$J,8,FALSE),0)</f>
        <v>3367688</v>
      </c>
      <c r="F2242" s="18">
        <f>IFERROR(VLOOKUP(A2242,[1]Monitoramento_Base_somente_Said!$A:$J,9,FALSE),0)</f>
        <v>574</v>
      </c>
      <c r="G2242" s="18">
        <f>IFERROR(VLOOKUP(A2242,[1]Monitoramento_Base_somente_Said!$A:$J,10,FALSE),0)</f>
        <v>2472489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Sim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8102</v>
      </c>
      <c r="C2243" s="18">
        <f>IFERROR(VLOOKUP(A2243,[1]Monitoramento_Base_somente_Said!$A:$J,6,FALSE),0)</f>
        <v>1517746</v>
      </c>
      <c r="D2243" s="18">
        <f>IFERROR(VLOOKUP(A2243,[1]Monitoramento_Base_somente_Said!$A:$J,7,FALSE),0)</f>
        <v>18140</v>
      </c>
      <c r="E2243" s="18">
        <f>IFERROR(VLOOKUP(A2243,[1]Monitoramento_Base_somente_Said!$A:$J,8,FALSE),0)</f>
        <v>1591007</v>
      </c>
      <c r="F2243" s="18">
        <f>IFERROR(VLOOKUP(A2243,[1]Monitoramento_Base_somente_Said!$A:$J,9,FALSE),0)</f>
        <v>12646</v>
      </c>
      <c r="G2243" s="18">
        <f>IFERROR(VLOOKUP(A2243,[1]Monitoramento_Base_somente_Said!$A:$J,10,FALSE),0)</f>
        <v>1097823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3276</v>
      </c>
      <c r="C2244" s="18">
        <f>IFERROR(VLOOKUP(A2244,[1]Monitoramento_Base_somente_Said!$A:$J,6,FALSE),0)</f>
        <v>17827432</v>
      </c>
      <c r="D2244" s="18">
        <f>IFERROR(VLOOKUP(A2244,[1]Monitoramento_Base_somente_Said!$A:$J,7,FALSE),0)</f>
        <v>6853</v>
      </c>
      <c r="E2244" s="18">
        <f>IFERROR(VLOOKUP(A2244,[1]Monitoramento_Base_somente_Said!$A:$J,8,FALSE),0)</f>
        <v>17179534</v>
      </c>
      <c r="F2244" s="18">
        <f>IFERROR(VLOOKUP(A2244,[1]Monitoramento_Base_somente_Said!$A:$J,9,FALSE),0)</f>
        <v>3877</v>
      </c>
      <c r="G2244" s="18">
        <f>IFERROR(VLOOKUP(A2244,[1]Monitoramento_Base_somente_Said!$A:$J,10,FALSE),0)</f>
        <v>13016294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26596</v>
      </c>
      <c r="C2245" s="18">
        <f>IFERROR(VLOOKUP(A2245,[1]Monitoramento_Base_somente_Said!$A:$J,6,FALSE),0)</f>
        <v>1903435</v>
      </c>
      <c r="D2245" s="18">
        <f>IFERROR(VLOOKUP(A2245,[1]Monitoramento_Base_somente_Said!$A:$J,7,FALSE),0)</f>
        <v>248</v>
      </c>
      <c r="E2245" s="18">
        <f>IFERROR(VLOOKUP(A2245,[1]Monitoramento_Base_somente_Said!$A:$J,8,FALSE),0)</f>
        <v>1543388</v>
      </c>
      <c r="F2245" s="18">
        <f>IFERROR(VLOOKUP(A2245,[1]Monitoramento_Base_somente_Said!$A:$J,9,FALSE),0)</f>
        <v>2798</v>
      </c>
      <c r="G2245" s="18">
        <f>IFERROR(VLOOKUP(A2245,[1]Monitoramento_Base_somente_Said!$A:$J,10,FALSE),0)</f>
        <v>1625760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Sim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5821</v>
      </c>
      <c r="C2246" s="18">
        <f>IFERROR(VLOOKUP(A2246,[1]Monitoramento_Base_somente_Said!$A:$J,6,FALSE),0)</f>
        <v>130597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33900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27120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Sim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1540040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1641640</v>
      </c>
      <c r="F2247" s="18">
        <f>IFERROR(VLOOKUP(A2247,[1]Monitoramento_Base_somente_Said!$A:$J,9,FALSE),0)</f>
        <v>2385</v>
      </c>
      <c r="G2247" s="18">
        <f>IFERROR(VLOOKUP(A2247,[1]Monitoramento_Base_somente_Said!$A:$J,10,FALSE),0)</f>
        <v>1255239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Sim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5330</v>
      </c>
      <c r="C2249" s="18">
        <f>IFERROR(VLOOKUP(A2249,[1]Monitoramento_Base_somente_Said!$A:$J,6,FALSE),0)</f>
        <v>2208045</v>
      </c>
      <c r="D2249" s="18">
        <f>IFERROR(VLOOKUP(A2249,[1]Monitoramento_Base_somente_Said!$A:$J,7,FALSE),0)</f>
        <v>880</v>
      </c>
      <c r="E2249" s="18">
        <f>IFERROR(VLOOKUP(A2249,[1]Monitoramento_Base_somente_Said!$A:$J,8,FALSE),0)</f>
        <v>2998571</v>
      </c>
      <c r="F2249" s="18">
        <f>IFERROR(VLOOKUP(A2249,[1]Monitoramento_Base_somente_Said!$A:$J,9,FALSE),0)</f>
        <v>52</v>
      </c>
      <c r="G2249" s="18">
        <f>IFERROR(VLOOKUP(A2249,[1]Monitoramento_Base_somente_Said!$A:$J,10,FALSE),0)</f>
        <v>2327121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Sim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7685</v>
      </c>
      <c r="C2250" s="18">
        <f>IFERROR(VLOOKUP(A2250,[1]Monitoramento_Base_somente_Said!$A:$J,6,FALSE),0)</f>
        <v>4740881</v>
      </c>
      <c r="D2250" s="18">
        <f>IFERROR(VLOOKUP(A2250,[1]Monitoramento_Base_somente_Said!$A:$J,7,FALSE),0)</f>
        <v>5768</v>
      </c>
      <c r="E2250" s="18">
        <f>IFERROR(VLOOKUP(A2250,[1]Monitoramento_Base_somente_Said!$A:$J,8,FALSE),0)</f>
        <v>4836763</v>
      </c>
      <c r="F2250" s="18">
        <f>IFERROR(VLOOKUP(A2250,[1]Monitoramento_Base_somente_Said!$A:$J,9,FALSE),0)</f>
        <v>4</v>
      </c>
      <c r="G2250" s="18">
        <f>IFERROR(VLOOKUP(A2250,[1]Monitoramento_Base_somente_Said!$A:$J,10,FALSE),0)</f>
        <v>4679144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111255</v>
      </c>
      <c r="C2251" s="18">
        <f>IFERROR(VLOOKUP(A2251,[1]Monitoramento_Base_somente_Said!$A:$J,6,FALSE),0)</f>
        <v>5697410</v>
      </c>
      <c r="D2251" s="18">
        <f>IFERROR(VLOOKUP(A2251,[1]Monitoramento_Base_somente_Said!$A:$J,7,FALSE),0)</f>
        <v>13429</v>
      </c>
      <c r="E2251" s="18">
        <f>IFERROR(VLOOKUP(A2251,[1]Monitoramento_Base_somente_Said!$A:$J,8,FALSE),0)</f>
        <v>3296301</v>
      </c>
      <c r="F2251" s="18">
        <f>IFERROR(VLOOKUP(A2251,[1]Monitoramento_Base_somente_Said!$A:$J,9,FALSE),0)</f>
        <v>20832</v>
      </c>
      <c r="G2251" s="18">
        <f>IFERROR(VLOOKUP(A2251,[1]Monitoramento_Base_somente_Said!$A:$J,10,FALSE),0)</f>
        <v>1943452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134718</v>
      </c>
      <c r="C2253" s="18">
        <f>IFERROR(VLOOKUP(A2253,[1]Monitoramento_Base_somente_Said!$A:$J,6,FALSE),0)</f>
        <v>4806931</v>
      </c>
      <c r="D2253" s="18">
        <f>IFERROR(VLOOKUP(A2253,[1]Monitoramento_Base_somente_Said!$A:$J,7,FALSE),0)</f>
        <v>93</v>
      </c>
      <c r="E2253" s="18">
        <f>IFERROR(VLOOKUP(A2253,[1]Monitoramento_Base_somente_Said!$A:$J,8,FALSE),0)</f>
        <v>3883551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2597701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1965</v>
      </c>
      <c r="C2254" s="18">
        <f>IFERROR(VLOOKUP(A2254,[1]Monitoramento_Base_somente_Said!$A:$J,6,FALSE),0)</f>
        <v>13088647</v>
      </c>
      <c r="D2254" s="18">
        <f>IFERROR(VLOOKUP(A2254,[1]Monitoramento_Base_somente_Said!$A:$J,7,FALSE),0)</f>
        <v>62040</v>
      </c>
      <c r="E2254" s="18">
        <f>IFERROR(VLOOKUP(A2254,[1]Monitoramento_Base_somente_Said!$A:$J,8,FALSE),0)</f>
        <v>14817878</v>
      </c>
      <c r="F2254" s="18">
        <f>IFERROR(VLOOKUP(A2254,[1]Monitoramento_Base_somente_Said!$A:$J,9,FALSE),0)</f>
        <v>2884</v>
      </c>
      <c r="G2254" s="18">
        <f>IFERROR(VLOOKUP(A2254,[1]Monitoramento_Base_somente_Said!$A:$J,10,FALSE),0)</f>
        <v>10990089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56642</v>
      </c>
      <c r="C2255" s="18">
        <f>IFERROR(VLOOKUP(A2255,[1]Monitoramento_Base_somente_Said!$A:$J,6,FALSE),0)</f>
        <v>5980451</v>
      </c>
      <c r="D2255" s="18">
        <f>IFERROR(VLOOKUP(A2255,[1]Monitoramento_Base_somente_Said!$A:$J,7,FALSE),0)</f>
        <v>45457</v>
      </c>
      <c r="E2255" s="18">
        <f>IFERROR(VLOOKUP(A2255,[1]Monitoramento_Base_somente_Said!$A:$J,8,FALSE),0)</f>
        <v>4565958</v>
      </c>
      <c r="F2255" s="18">
        <f>IFERROR(VLOOKUP(A2255,[1]Monitoramento_Base_somente_Said!$A:$J,9,FALSE),0)</f>
        <v>16012</v>
      </c>
      <c r="G2255" s="18">
        <f>IFERROR(VLOOKUP(A2255,[1]Monitoramento_Base_somente_Said!$A:$J,10,FALSE),0)</f>
        <v>10953063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212</v>
      </c>
      <c r="C2256" s="18">
        <f>IFERROR(VLOOKUP(A2256,[1]Monitoramento_Base_somente_Said!$A:$J,6,FALSE),0)</f>
        <v>14476473</v>
      </c>
      <c r="D2256" s="18">
        <f>IFERROR(VLOOKUP(A2256,[1]Monitoramento_Base_somente_Said!$A:$J,7,FALSE),0)</f>
        <v>1253</v>
      </c>
      <c r="E2256" s="18">
        <f>IFERROR(VLOOKUP(A2256,[1]Monitoramento_Base_somente_Said!$A:$J,8,FALSE),0)</f>
        <v>14974449</v>
      </c>
      <c r="F2256" s="18">
        <f>IFERROR(VLOOKUP(A2256,[1]Monitoramento_Base_somente_Said!$A:$J,9,FALSE),0)</f>
        <v>8730</v>
      </c>
      <c r="G2256" s="18">
        <f>IFERROR(VLOOKUP(A2256,[1]Monitoramento_Base_somente_Said!$A:$J,10,FALSE),0)</f>
        <v>14258767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24945983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26371833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20879156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89318</v>
      </c>
      <c r="C2258" s="18">
        <f>IFERROR(VLOOKUP(A2258,[1]Monitoramento_Base_somente_Said!$A:$J,6,FALSE),0)</f>
        <v>4797980</v>
      </c>
      <c r="D2258" s="18">
        <f>IFERROR(VLOOKUP(A2258,[1]Monitoramento_Base_somente_Said!$A:$J,7,FALSE),0)</f>
        <v>69205</v>
      </c>
      <c r="E2258" s="18">
        <f>IFERROR(VLOOKUP(A2258,[1]Monitoramento_Base_somente_Said!$A:$J,8,FALSE),0)</f>
        <v>3574969</v>
      </c>
      <c r="F2258" s="18">
        <f>IFERROR(VLOOKUP(A2258,[1]Monitoramento_Base_somente_Said!$A:$J,9,FALSE),0)</f>
        <v>126393</v>
      </c>
      <c r="G2258" s="18">
        <f>IFERROR(VLOOKUP(A2258,[1]Monitoramento_Base_somente_Said!$A:$J,10,FALSE),0)</f>
        <v>3432367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174672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10215716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10988616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10124508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6090</v>
      </c>
      <c r="C2261" s="18">
        <f>IFERROR(VLOOKUP(A2261,[1]Monitoramento_Base_somente_Said!$A:$J,6,FALSE),0)</f>
        <v>4232943</v>
      </c>
      <c r="D2261" s="18">
        <f>IFERROR(VLOOKUP(A2261,[1]Monitoramento_Base_somente_Said!$A:$J,7,FALSE),0)</f>
        <v>2660</v>
      </c>
      <c r="E2261" s="18">
        <f>IFERROR(VLOOKUP(A2261,[1]Monitoramento_Base_somente_Said!$A:$J,8,FALSE),0)</f>
        <v>3717533</v>
      </c>
      <c r="F2261" s="18">
        <f>IFERROR(VLOOKUP(A2261,[1]Monitoramento_Base_somente_Said!$A:$J,9,FALSE),0)</f>
        <v>2074</v>
      </c>
      <c r="G2261" s="18">
        <f>IFERROR(VLOOKUP(A2261,[1]Monitoramento_Base_somente_Said!$A:$J,10,FALSE),0)</f>
        <v>2570202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Sim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2284</v>
      </c>
      <c r="C2262" s="18">
        <f>IFERROR(VLOOKUP(A2262,[1]Monitoramento_Base_somente_Said!$A:$J,6,FALSE),0)</f>
        <v>2144979</v>
      </c>
      <c r="D2262" s="18">
        <f>IFERROR(VLOOKUP(A2262,[1]Monitoramento_Base_somente_Said!$A:$J,7,FALSE),0)</f>
        <v>17389</v>
      </c>
      <c r="E2262" s="18">
        <f>IFERROR(VLOOKUP(A2262,[1]Monitoramento_Base_somente_Said!$A:$J,8,FALSE),0)</f>
        <v>1098107</v>
      </c>
      <c r="F2262" s="18">
        <f>IFERROR(VLOOKUP(A2262,[1]Monitoramento_Base_somente_Said!$A:$J,9,FALSE),0)</f>
        <v>8625</v>
      </c>
      <c r="G2262" s="18">
        <f>IFERROR(VLOOKUP(A2262,[1]Monitoramento_Base_somente_Said!$A:$J,10,FALSE),0)</f>
        <v>3455273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1656502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1666501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1306763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8138</v>
      </c>
      <c r="C2264" s="18">
        <f>IFERROR(VLOOKUP(A2264,[1]Monitoramento_Base_somente_Said!$A:$J,6,FALSE),0)</f>
        <v>764679</v>
      </c>
      <c r="D2264" s="18">
        <f>IFERROR(VLOOKUP(A2264,[1]Monitoramento_Base_somente_Said!$A:$J,7,FALSE),0)</f>
        <v>814</v>
      </c>
      <c r="E2264" s="18">
        <f>IFERROR(VLOOKUP(A2264,[1]Monitoramento_Base_somente_Said!$A:$J,8,FALSE),0)</f>
        <v>584334</v>
      </c>
      <c r="F2264" s="18">
        <f>IFERROR(VLOOKUP(A2264,[1]Monitoramento_Base_somente_Said!$A:$J,9,FALSE),0)</f>
        <v>758</v>
      </c>
      <c r="G2264" s="18">
        <f>IFERROR(VLOOKUP(A2264,[1]Monitoramento_Base_somente_Said!$A:$J,10,FALSE),0)</f>
        <v>420581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172572</v>
      </c>
      <c r="C2266" s="18">
        <f>IFERROR(VLOOKUP(A2266,[1]Monitoramento_Base_somente_Said!$A:$J,6,FALSE),0)</f>
        <v>5480927</v>
      </c>
      <c r="D2266" s="18">
        <f>IFERROR(VLOOKUP(A2266,[1]Monitoramento_Base_somente_Said!$A:$J,7,FALSE),0)</f>
        <v>50</v>
      </c>
      <c r="E2266" s="18">
        <f>IFERROR(VLOOKUP(A2266,[1]Monitoramento_Base_somente_Said!$A:$J,8,FALSE),0)</f>
        <v>3389148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3152689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Sim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989139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936256</v>
      </c>
      <c r="F2267" s="18">
        <f>IFERROR(VLOOKUP(A2267,[1]Monitoramento_Base_somente_Said!$A:$J,9,FALSE),0)</f>
        <v>10067</v>
      </c>
      <c r="G2267" s="18">
        <f>IFERROR(VLOOKUP(A2267,[1]Monitoramento_Base_somente_Said!$A:$J,10,FALSE),0)</f>
        <v>604489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346579</v>
      </c>
      <c r="C2268" s="18">
        <f>IFERROR(VLOOKUP(A2268,[1]Monitoramento_Base_somente_Said!$A:$J,6,FALSE),0)</f>
        <v>17531674</v>
      </c>
      <c r="D2268" s="18">
        <f>IFERROR(VLOOKUP(A2268,[1]Monitoramento_Base_somente_Said!$A:$J,7,FALSE),0)</f>
        <v>380436</v>
      </c>
      <c r="E2268" s="18">
        <f>IFERROR(VLOOKUP(A2268,[1]Monitoramento_Base_somente_Said!$A:$J,8,FALSE),0)</f>
        <v>18147928</v>
      </c>
      <c r="F2268" s="18">
        <f>IFERROR(VLOOKUP(A2268,[1]Monitoramento_Base_somente_Said!$A:$J,9,FALSE),0)</f>
        <v>238344</v>
      </c>
      <c r="G2268" s="18">
        <f>IFERROR(VLOOKUP(A2268,[1]Monitoramento_Base_somente_Said!$A:$J,10,FALSE),0)</f>
        <v>14335662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0</v>
      </c>
      <c r="C2269" s="18">
        <f>IFERROR(VLOOKUP(A2269,[1]Monitoramento_Base_somente_Said!$A:$J,6,FALSE),0)</f>
        <v>4312242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4081018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2908756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Não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11690</v>
      </c>
      <c r="C2270" s="18">
        <f>IFERROR(VLOOKUP(A2270,[1]Monitoramento_Base_somente_Said!$A:$J,6,FALSE),0)</f>
        <v>8823517</v>
      </c>
      <c r="D2270" s="18">
        <f>IFERROR(VLOOKUP(A2270,[1]Monitoramento_Base_somente_Said!$A:$J,7,FALSE),0)</f>
        <v>23996</v>
      </c>
      <c r="E2270" s="18">
        <f>IFERROR(VLOOKUP(A2270,[1]Monitoramento_Base_somente_Said!$A:$J,8,FALSE),0)</f>
        <v>10814184</v>
      </c>
      <c r="F2270" s="18">
        <f>IFERROR(VLOOKUP(A2270,[1]Monitoramento_Base_somente_Said!$A:$J,9,FALSE),0)</f>
        <v>8069</v>
      </c>
      <c r="G2270" s="18">
        <f>IFERROR(VLOOKUP(A2270,[1]Monitoramento_Base_somente_Said!$A:$J,10,FALSE),0)</f>
        <v>9867366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40</v>
      </c>
      <c r="C2271" s="18">
        <f>IFERROR(VLOOKUP(A2271,[1]Monitoramento_Base_somente_Said!$A:$J,6,FALSE),0)</f>
        <v>2387815</v>
      </c>
      <c r="D2271" s="18">
        <f>IFERROR(VLOOKUP(A2271,[1]Monitoramento_Base_somente_Said!$A:$J,7,FALSE),0)</f>
        <v>797</v>
      </c>
      <c r="E2271" s="18">
        <f>IFERROR(VLOOKUP(A2271,[1]Monitoramento_Base_somente_Said!$A:$J,8,FALSE),0)</f>
        <v>3029425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2453332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1600584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345</v>
      </c>
      <c r="C2273" s="18">
        <f>IFERROR(VLOOKUP(A2273,[1]Monitoramento_Base_somente_Said!$A:$J,6,FALSE),0)</f>
        <v>919074</v>
      </c>
      <c r="D2273" s="18">
        <f>IFERROR(VLOOKUP(A2273,[1]Monitoramento_Base_somente_Said!$A:$J,7,FALSE),0)</f>
        <v>9</v>
      </c>
      <c r="E2273" s="18">
        <f>IFERROR(VLOOKUP(A2273,[1]Monitoramento_Base_somente_Said!$A:$J,8,FALSE),0)</f>
        <v>2326284</v>
      </c>
      <c r="F2273" s="18">
        <f>IFERROR(VLOOKUP(A2273,[1]Monitoramento_Base_somente_Said!$A:$J,9,FALSE),0)</f>
        <v>370</v>
      </c>
      <c r="G2273" s="18">
        <f>IFERROR(VLOOKUP(A2273,[1]Monitoramento_Base_somente_Said!$A:$J,10,FALSE),0)</f>
        <v>1906687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6112</v>
      </c>
      <c r="C2274" s="18">
        <f>IFERROR(VLOOKUP(A2274,[1]Monitoramento_Base_somente_Said!$A:$J,6,FALSE),0)</f>
        <v>4796445</v>
      </c>
      <c r="D2274" s="18">
        <f>IFERROR(VLOOKUP(A2274,[1]Monitoramento_Base_somente_Said!$A:$J,7,FALSE),0)</f>
        <v>1464</v>
      </c>
      <c r="E2274" s="18">
        <f>IFERROR(VLOOKUP(A2274,[1]Monitoramento_Base_somente_Said!$A:$J,8,FALSE),0)</f>
        <v>4387401</v>
      </c>
      <c r="F2274" s="18">
        <f>IFERROR(VLOOKUP(A2274,[1]Monitoramento_Base_somente_Said!$A:$J,9,FALSE),0)</f>
        <v>4009</v>
      </c>
      <c r="G2274" s="18">
        <f>IFERROR(VLOOKUP(A2274,[1]Monitoramento_Base_somente_Said!$A:$J,10,FALSE),0)</f>
        <v>3242757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14494</v>
      </c>
      <c r="C2275" s="18">
        <f>IFERROR(VLOOKUP(A2275,[1]Monitoramento_Base_somente_Said!$A:$J,6,FALSE),0)</f>
        <v>6476569</v>
      </c>
      <c r="D2275" s="18">
        <f>IFERROR(VLOOKUP(A2275,[1]Monitoramento_Base_somente_Said!$A:$J,7,FALSE),0)</f>
        <v>5306</v>
      </c>
      <c r="E2275" s="18">
        <f>IFERROR(VLOOKUP(A2275,[1]Monitoramento_Base_somente_Said!$A:$J,8,FALSE),0)</f>
        <v>5977702</v>
      </c>
      <c r="F2275" s="18">
        <f>IFERROR(VLOOKUP(A2275,[1]Monitoramento_Base_somente_Said!$A:$J,9,FALSE),0)</f>
        <v>5797</v>
      </c>
      <c r="G2275" s="18">
        <f>IFERROR(VLOOKUP(A2275,[1]Monitoramento_Base_somente_Said!$A:$J,10,FALSE),0)</f>
        <v>4136949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7143935</v>
      </c>
      <c r="D2276" s="18">
        <f>IFERROR(VLOOKUP(A2276,[1]Monitoramento_Base_somente_Said!$A:$J,7,FALSE),0)</f>
        <v>7272</v>
      </c>
      <c r="E2276" s="18">
        <f>IFERROR(VLOOKUP(A2276,[1]Monitoramento_Base_somente_Said!$A:$J,8,FALSE),0)</f>
        <v>6877366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5110992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749</v>
      </c>
      <c r="C2277" s="18">
        <f>IFERROR(VLOOKUP(A2277,[1]Monitoramento_Base_somente_Said!$A:$J,6,FALSE),0)</f>
        <v>2174388</v>
      </c>
      <c r="D2277" s="18">
        <f>IFERROR(VLOOKUP(A2277,[1]Monitoramento_Base_somente_Said!$A:$J,7,FALSE),0)</f>
        <v>1145</v>
      </c>
      <c r="E2277" s="18">
        <f>IFERROR(VLOOKUP(A2277,[1]Monitoramento_Base_somente_Said!$A:$J,8,FALSE),0)</f>
        <v>2046996</v>
      </c>
      <c r="F2277" s="18">
        <f>IFERROR(VLOOKUP(A2277,[1]Monitoramento_Base_somente_Said!$A:$J,9,FALSE),0)</f>
        <v>425</v>
      </c>
      <c r="G2277" s="18">
        <f>IFERROR(VLOOKUP(A2277,[1]Monitoramento_Base_somente_Said!$A:$J,10,FALSE),0)</f>
        <v>1238927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Sim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1690</v>
      </c>
      <c r="C2278" s="18">
        <f>IFERROR(VLOOKUP(A2278,[1]Monitoramento_Base_somente_Said!$A:$J,6,FALSE),0)</f>
        <v>2103884</v>
      </c>
      <c r="D2278" s="18">
        <f>IFERROR(VLOOKUP(A2278,[1]Monitoramento_Base_somente_Said!$A:$J,7,FALSE),0)</f>
        <v>1300</v>
      </c>
      <c r="E2278" s="18">
        <f>IFERROR(VLOOKUP(A2278,[1]Monitoramento_Base_somente_Said!$A:$J,8,FALSE),0)</f>
        <v>2084188</v>
      </c>
      <c r="F2278" s="18">
        <f>IFERROR(VLOOKUP(A2278,[1]Monitoramento_Base_somente_Said!$A:$J,9,FALSE),0)</f>
        <v>100</v>
      </c>
      <c r="G2278" s="18">
        <f>IFERROR(VLOOKUP(A2278,[1]Monitoramento_Base_somente_Said!$A:$J,10,FALSE),0)</f>
        <v>1712356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3205410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3394808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2694652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341680</v>
      </c>
      <c r="C2280" s="18">
        <f>IFERROR(VLOOKUP(A2280,[1]Monitoramento_Base_somente_Said!$A:$J,6,FALSE),0)</f>
        <v>52632152</v>
      </c>
      <c r="D2280" s="18">
        <f>IFERROR(VLOOKUP(A2280,[1]Monitoramento_Base_somente_Said!$A:$J,7,FALSE),0)</f>
        <v>370928</v>
      </c>
      <c r="E2280" s="18">
        <f>IFERROR(VLOOKUP(A2280,[1]Monitoramento_Base_somente_Said!$A:$J,8,FALSE),0)</f>
        <v>58871435</v>
      </c>
      <c r="F2280" s="18">
        <f>IFERROR(VLOOKUP(A2280,[1]Monitoramento_Base_somente_Said!$A:$J,9,FALSE),0)</f>
        <v>324177</v>
      </c>
      <c r="G2280" s="18">
        <f>IFERROR(VLOOKUP(A2280,[1]Monitoramento_Base_somente_Said!$A:$J,10,FALSE),0)</f>
        <v>54943779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2304</v>
      </c>
      <c r="C2281" s="18">
        <f>IFERROR(VLOOKUP(A2281,[1]Monitoramento_Base_somente_Said!$A:$J,6,FALSE),0)</f>
        <v>19430391</v>
      </c>
      <c r="D2281" s="18">
        <f>IFERROR(VLOOKUP(A2281,[1]Monitoramento_Base_somente_Said!$A:$J,7,FALSE),0)</f>
        <v>6750</v>
      </c>
      <c r="E2281" s="18">
        <f>IFERROR(VLOOKUP(A2281,[1]Monitoramento_Base_somente_Said!$A:$J,8,FALSE),0)</f>
        <v>21553978</v>
      </c>
      <c r="F2281" s="18">
        <f>IFERROR(VLOOKUP(A2281,[1]Monitoramento_Base_somente_Said!$A:$J,9,FALSE),0)</f>
        <v>1722</v>
      </c>
      <c r="G2281" s="18">
        <f>IFERROR(VLOOKUP(A2281,[1]Monitoramento_Base_somente_Said!$A:$J,10,FALSE),0)</f>
        <v>18250805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10</v>
      </c>
      <c r="C2282" s="18">
        <f>IFERROR(VLOOKUP(A2282,[1]Monitoramento_Base_somente_Said!$A:$J,6,FALSE),0)</f>
        <v>6445938</v>
      </c>
      <c r="D2282" s="18">
        <f>IFERROR(VLOOKUP(A2282,[1]Monitoramento_Base_somente_Said!$A:$J,7,FALSE),0)</f>
        <v>870</v>
      </c>
      <c r="E2282" s="18">
        <f>IFERROR(VLOOKUP(A2282,[1]Monitoramento_Base_somente_Said!$A:$J,8,FALSE),0)</f>
        <v>6349395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4758717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Sim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550</v>
      </c>
      <c r="C2283" s="18">
        <f>IFERROR(VLOOKUP(A2283,[1]Monitoramento_Base_somente_Said!$A:$J,6,FALSE),0)</f>
        <v>2858803</v>
      </c>
      <c r="D2283" s="18">
        <f>IFERROR(VLOOKUP(A2283,[1]Monitoramento_Base_somente_Said!$A:$J,7,FALSE),0)</f>
        <v>9225</v>
      </c>
      <c r="E2283" s="18">
        <f>IFERROR(VLOOKUP(A2283,[1]Monitoramento_Base_somente_Said!$A:$J,8,FALSE),0)</f>
        <v>2678678</v>
      </c>
      <c r="F2283" s="18">
        <f>IFERROR(VLOOKUP(A2283,[1]Monitoramento_Base_somente_Said!$A:$J,9,FALSE),0)</f>
        <v>5413</v>
      </c>
      <c r="G2283" s="18">
        <f>IFERROR(VLOOKUP(A2283,[1]Monitoramento_Base_somente_Said!$A:$J,10,FALSE),0)</f>
        <v>2492135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126374274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135360774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108245700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7966</v>
      </c>
      <c r="C2285" s="18">
        <f>IFERROR(VLOOKUP(A2285,[1]Monitoramento_Base_somente_Said!$A:$J,6,FALSE),0)</f>
        <v>2668032</v>
      </c>
      <c r="D2285" s="18">
        <f>IFERROR(VLOOKUP(A2285,[1]Monitoramento_Base_somente_Said!$A:$J,7,FALSE),0)</f>
        <v>5650</v>
      </c>
      <c r="E2285" s="18">
        <f>IFERROR(VLOOKUP(A2285,[1]Monitoramento_Base_somente_Said!$A:$J,8,FALSE),0)</f>
        <v>2415017</v>
      </c>
      <c r="F2285" s="18">
        <f>IFERROR(VLOOKUP(A2285,[1]Monitoramento_Base_somente_Said!$A:$J,9,FALSE),0)</f>
        <v>3970</v>
      </c>
      <c r="G2285" s="18">
        <f>IFERROR(VLOOKUP(A2285,[1]Monitoramento_Base_somente_Said!$A:$J,10,FALSE),0)</f>
        <v>1720771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18334</v>
      </c>
      <c r="C2287" s="18">
        <f>IFERROR(VLOOKUP(A2287,[1]Monitoramento_Base_somente_Said!$A:$J,6,FALSE),0)</f>
        <v>6832385</v>
      </c>
      <c r="D2287" s="18">
        <f>IFERROR(VLOOKUP(A2287,[1]Monitoramento_Base_somente_Said!$A:$J,7,FALSE),0)</f>
        <v>20507</v>
      </c>
      <c r="E2287" s="18">
        <f>IFERROR(VLOOKUP(A2287,[1]Monitoramento_Base_somente_Said!$A:$J,8,FALSE),0)</f>
        <v>5910846</v>
      </c>
      <c r="F2287" s="18">
        <f>IFERROR(VLOOKUP(A2287,[1]Monitoramento_Base_somente_Said!$A:$J,9,FALSE),0)</f>
        <v>17517</v>
      </c>
      <c r="G2287" s="18">
        <f>IFERROR(VLOOKUP(A2287,[1]Monitoramento_Base_somente_Said!$A:$J,10,FALSE),0)</f>
        <v>4881419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8326811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12320982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13287306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5251</v>
      </c>
      <c r="C2289" s="18">
        <f>IFERROR(VLOOKUP(A2289,[1]Monitoramento_Base_somente_Said!$A:$J,6,FALSE),0)</f>
        <v>2293974</v>
      </c>
      <c r="D2289" s="18">
        <f>IFERROR(VLOOKUP(A2289,[1]Monitoramento_Base_somente_Said!$A:$J,7,FALSE),0)</f>
        <v>3836</v>
      </c>
      <c r="E2289" s="18">
        <f>IFERROR(VLOOKUP(A2289,[1]Monitoramento_Base_somente_Said!$A:$J,8,FALSE),0)</f>
        <v>2381635</v>
      </c>
      <c r="F2289" s="18">
        <f>IFERROR(VLOOKUP(A2289,[1]Monitoramento_Base_somente_Said!$A:$J,9,FALSE),0)</f>
        <v>7948</v>
      </c>
      <c r="G2289" s="18">
        <f>IFERROR(VLOOKUP(A2289,[1]Monitoramento_Base_somente_Said!$A:$J,10,FALSE),0)</f>
        <v>2193224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2596</v>
      </c>
      <c r="C2290" s="18">
        <f>IFERROR(VLOOKUP(A2290,[1]Monitoramento_Base_somente_Said!$A:$J,6,FALSE),0)</f>
        <v>8248269</v>
      </c>
      <c r="D2290" s="18">
        <f>IFERROR(VLOOKUP(A2290,[1]Monitoramento_Base_somente_Said!$A:$J,7,FALSE),0)</f>
        <v>7650</v>
      </c>
      <c r="E2290" s="18">
        <f>IFERROR(VLOOKUP(A2290,[1]Monitoramento_Base_somente_Said!$A:$J,8,FALSE),0)</f>
        <v>10732297</v>
      </c>
      <c r="F2290" s="18">
        <f>IFERROR(VLOOKUP(A2290,[1]Monitoramento_Base_somente_Said!$A:$J,9,FALSE),0)</f>
        <v>2060</v>
      </c>
      <c r="G2290" s="18">
        <f>IFERROR(VLOOKUP(A2290,[1]Monitoramento_Base_somente_Said!$A:$J,10,FALSE),0)</f>
        <v>8400597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Sim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83951</v>
      </c>
      <c r="C2291" s="18">
        <f>IFERROR(VLOOKUP(A2291,[1]Monitoramento_Base_somente_Said!$A:$J,6,FALSE),0)</f>
        <v>4866461</v>
      </c>
      <c r="D2291" s="18">
        <f>IFERROR(VLOOKUP(A2291,[1]Monitoramento_Base_somente_Said!$A:$J,7,FALSE),0)</f>
        <v>123085</v>
      </c>
      <c r="E2291" s="18">
        <f>IFERROR(VLOOKUP(A2291,[1]Monitoramento_Base_somente_Said!$A:$J,8,FALSE),0)</f>
        <v>5025468</v>
      </c>
      <c r="F2291" s="18">
        <f>IFERROR(VLOOKUP(A2291,[1]Monitoramento_Base_somente_Said!$A:$J,9,FALSE),0)</f>
        <v>1201</v>
      </c>
      <c r="G2291" s="18">
        <f>IFERROR(VLOOKUP(A2291,[1]Monitoramento_Base_somente_Said!$A:$J,10,FALSE),0)</f>
        <v>4831625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267</v>
      </c>
      <c r="C2293" s="18">
        <f>IFERROR(VLOOKUP(A2293,[1]Monitoramento_Base_somente_Said!$A:$J,6,FALSE),0)</f>
        <v>24797909</v>
      </c>
      <c r="D2293" s="18">
        <f>IFERROR(VLOOKUP(A2293,[1]Monitoramento_Base_somente_Said!$A:$J,7,FALSE),0)</f>
        <v>365</v>
      </c>
      <c r="E2293" s="18">
        <f>IFERROR(VLOOKUP(A2293,[1]Monitoramento_Base_somente_Said!$A:$J,8,FALSE),0)</f>
        <v>25468032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19419133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471</v>
      </c>
      <c r="C2294" s="18">
        <f>IFERROR(VLOOKUP(A2294,[1]Monitoramento_Base_somente_Said!$A:$J,6,FALSE),0)</f>
        <v>3895498</v>
      </c>
      <c r="D2294" s="18">
        <f>IFERROR(VLOOKUP(A2294,[1]Monitoramento_Base_somente_Said!$A:$J,7,FALSE),0)</f>
        <v>15950</v>
      </c>
      <c r="E2294" s="18">
        <f>IFERROR(VLOOKUP(A2294,[1]Monitoramento_Base_somente_Said!$A:$J,8,FALSE),0)</f>
        <v>4759023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3833392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120912</v>
      </c>
      <c r="C2295" s="18">
        <f>IFERROR(VLOOKUP(A2295,[1]Monitoramento_Base_somente_Said!$A:$J,6,FALSE),0)</f>
        <v>8938864</v>
      </c>
      <c r="D2295" s="18">
        <f>IFERROR(VLOOKUP(A2295,[1]Monitoramento_Base_somente_Said!$A:$J,7,FALSE),0)</f>
        <v>360</v>
      </c>
      <c r="E2295" s="18">
        <f>IFERROR(VLOOKUP(A2295,[1]Monitoramento_Base_somente_Said!$A:$J,8,FALSE),0)</f>
        <v>6566400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5247360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Sim</v>
      </c>
      <c r="U2295" s="18" t="str">
        <f t="shared" si="212"/>
        <v>Sim</v>
      </c>
      <c r="V2295" s="18" t="str">
        <f t="shared" si="213"/>
        <v>Sim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241776</v>
      </c>
      <c r="C2296" s="18">
        <f>IFERROR(VLOOKUP(A2296,[1]Monitoramento_Base_somente_Said!$A:$J,6,FALSE),0)</f>
        <v>52702599</v>
      </c>
      <c r="D2296" s="18">
        <f>IFERROR(VLOOKUP(A2296,[1]Monitoramento_Base_somente_Said!$A:$J,7,FALSE),0)</f>
        <v>35244</v>
      </c>
      <c r="E2296" s="18">
        <f>IFERROR(VLOOKUP(A2296,[1]Monitoramento_Base_somente_Said!$A:$J,8,FALSE),0)</f>
        <v>54700594</v>
      </c>
      <c r="F2296" s="18">
        <f>IFERROR(VLOOKUP(A2296,[1]Monitoramento_Base_somente_Said!$A:$J,9,FALSE),0)</f>
        <v>46380</v>
      </c>
      <c r="G2296" s="18">
        <f>IFERROR(VLOOKUP(A2296,[1]Monitoramento_Base_somente_Said!$A:$J,10,FALSE),0)</f>
        <v>50873960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2485</v>
      </c>
      <c r="C2297" s="18">
        <f>IFERROR(VLOOKUP(A2297,[1]Monitoramento_Base_somente_Said!$A:$J,6,FALSE),0)</f>
        <v>2150661</v>
      </c>
      <c r="D2297" s="18">
        <f>IFERROR(VLOOKUP(A2297,[1]Monitoramento_Base_somente_Said!$A:$J,7,FALSE),0)</f>
        <v>3348</v>
      </c>
      <c r="E2297" s="18">
        <f>IFERROR(VLOOKUP(A2297,[1]Monitoramento_Base_somente_Said!$A:$J,8,FALSE),0)</f>
        <v>2285990</v>
      </c>
      <c r="F2297" s="18">
        <f>IFERROR(VLOOKUP(A2297,[1]Monitoramento_Base_somente_Said!$A:$J,9,FALSE),0)</f>
        <v>2457</v>
      </c>
      <c r="G2297" s="18">
        <f>IFERROR(VLOOKUP(A2297,[1]Monitoramento_Base_somente_Said!$A:$J,10,FALSE),0)</f>
        <v>2077896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2361</v>
      </c>
      <c r="C2298" s="18">
        <f>IFERROR(VLOOKUP(A2298,[1]Monitoramento_Base_somente_Said!$A:$J,6,FALSE),0)</f>
        <v>3912267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4404631</v>
      </c>
      <c r="F2298" s="18">
        <f>IFERROR(VLOOKUP(A2298,[1]Monitoramento_Base_somente_Said!$A:$J,9,FALSE),0)</f>
        <v>1686</v>
      </c>
      <c r="G2298" s="18">
        <f>IFERROR(VLOOKUP(A2298,[1]Monitoramento_Base_somente_Said!$A:$J,10,FALSE),0)</f>
        <v>3403000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2542598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5241809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4454235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18520</v>
      </c>
      <c r="C2300" s="18">
        <f>IFERROR(VLOOKUP(A2300,[1]Monitoramento_Base_somente_Said!$A:$J,6,FALSE),0)</f>
        <v>57384604</v>
      </c>
      <c r="D2300" s="18">
        <f>IFERROR(VLOOKUP(A2300,[1]Monitoramento_Base_somente_Said!$A:$J,7,FALSE),0)</f>
        <v>37167</v>
      </c>
      <c r="E2300" s="18">
        <f>IFERROR(VLOOKUP(A2300,[1]Monitoramento_Base_somente_Said!$A:$J,8,FALSE),0)</f>
        <v>57544122</v>
      </c>
      <c r="F2300" s="18">
        <f>IFERROR(VLOOKUP(A2300,[1]Monitoramento_Base_somente_Said!$A:$J,9,FALSE),0)</f>
        <v>53593</v>
      </c>
      <c r="G2300" s="18">
        <f>IFERROR(VLOOKUP(A2300,[1]Monitoramento_Base_somente_Said!$A:$J,10,FALSE),0)</f>
        <v>55006695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1037</v>
      </c>
      <c r="C2301" s="18">
        <f>IFERROR(VLOOKUP(A2301,[1]Monitoramento_Base_somente_Said!$A:$J,6,FALSE),0)</f>
        <v>3815659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3839156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2857961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328034</v>
      </c>
      <c r="C2302" s="18">
        <f>IFERROR(VLOOKUP(A2302,[1]Monitoramento_Base_somente_Said!$A:$J,6,FALSE),0)</f>
        <v>10418270</v>
      </c>
      <c r="D2302" s="18">
        <f>IFERROR(VLOOKUP(A2302,[1]Monitoramento_Base_somente_Said!$A:$J,7,FALSE),0)</f>
        <v>7453</v>
      </c>
      <c r="E2302" s="18">
        <f>IFERROR(VLOOKUP(A2302,[1]Monitoramento_Base_somente_Said!$A:$J,8,FALSE),0)</f>
        <v>9133130</v>
      </c>
      <c r="F2302" s="18">
        <f>IFERROR(VLOOKUP(A2302,[1]Monitoramento_Base_somente_Said!$A:$J,9,FALSE),0)</f>
        <v>1106</v>
      </c>
      <c r="G2302" s="18">
        <f>IFERROR(VLOOKUP(A2302,[1]Monitoramento_Base_somente_Said!$A:$J,10,FALSE),0)</f>
        <v>7052750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420</v>
      </c>
      <c r="C2303" s="18">
        <f>IFERROR(VLOOKUP(A2303,[1]Monitoramento_Base_somente_Said!$A:$J,6,FALSE),0)</f>
        <v>1161239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1299686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1556430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8000</v>
      </c>
      <c r="C2304" s="18">
        <f>IFERROR(VLOOKUP(A2304,[1]Monitoramento_Base_somente_Said!$A:$J,6,FALSE),0)</f>
        <v>3958367</v>
      </c>
      <c r="D2304" s="18">
        <f>IFERROR(VLOOKUP(A2304,[1]Monitoramento_Base_somente_Said!$A:$J,7,FALSE),0)</f>
        <v>5404</v>
      </c>
      <c r="E2304" s="18">
        <f>IFERROR(VLOOKUP(A2304,[1]Monitoramento_Base_somente_Said!$A:$J,8,FALSE),0)</f>
        <v>4015694</v>
      </c>
      <c r="F2304" s="18">
        <f>IFERROR(VLOOKUP(A2304,[1]Monitoramento_Base_somente_Said!$A:$J,9,FALSE),0)</f>
        <v>3798</v>
      </c>
      <c r="G2304" s="18">
        <f>IFERROR(VLOOKUP(A2304,[1]Monitoramento_Base_somente_Said!$A:$J,10,FALSE),0)</f>
        <v>3039088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1420</v>
      </c>
      <c r="C2305" s="18">
        <f>IFERROR(VLOOKUP(A2305,[1]Monitoramento_Base_somente_Said!$A:$J,6,FALSE),0)</f>
        <v>4040290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4376172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3666423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Sim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151</v>
      </c>
      <c r="C2306" s="18">
        <f>IFERROR(VLOOKUP(A2306,[1]Monitoramento_Base_somente_Said!$A:$J,6,FALSE),0)</f>
        <v>8611802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10589616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9473666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0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487679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Não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50089</v>
      </c>
      <c r="C2308" s="18">
        <f>IFERROR(VLOOKUP(A2308,[1]Monitoramento_Base_somente_Said!$A:$J,6,FALSE),0)</f>
        <v>4042469</v>
      </c>
      <c r="D2308" s="18">
        <f>IFERROR(VLOOKUP(A2308,[1]Monitoramento_Base_somente_Said!$A:$J,7,FALSE),0)</f>
        <v>12807</v>
      </c>
      <c r="E2308" s="18">
        <f>IFERROR(VLOOKUP(A2308,[1]Monitoramento_Base_somente_Said!$A:$J,8,FALSE),0)</f>
        <v>3908166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3357280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6683</v>
      </c>
      <c r="C2309" s="18">
        <f>IFERROR(VLOOKUP(A2309,[1]Monitoramento_Base_somente_Said!$A:$J,6,FALSE),0)</f>
        <v>3965120</v>
      </c>
      <c r="D2309" s="18">
        <f>IFERROR(VLOOKUP(A2309,[1]Monitoramento_Base_somente_Said!$A:$J,7,FALSE),0)</f>
        <v>1131</v>
      </c>
      <c r="E2309" s="18">
        <f>IFERROR(VLOOKUP(A2309,[1]Monitoramento_Base_somente_Said!$A:$J,8,FALSE),0)</f>
        <v>3200724</v>
      </c>
      <c r="F2309" s="18">
        <f>IFERROR(VLOOKUP(A2309,[1]Monitoramento_Base_somente_Said!$A:$J,9,FALSE),0)</f>
        <v>1036</v>
      </c>
      <c r="G2309" s="18">
        <f>IFERROR(VLOOKUP(A2309,[1]Monitoramento_Base_somente_Said!$A:$J,10,FALSE),0)</f>
        <v>4010511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933</v>
      </c>
      <c r="C2310" s="18">
        <f>IFERROR(VLOOKUP(A2310,[1]Monitoramento_Base_somente_Said!$A:$J,6,FALSE),0)</f>
        <v>2494851</v>
      </c>
      <c r="D2310" s="18">
        <f>IFERROR(VLOOKUP(A2310,[1]Monitoramento_Base_somente_Said!$A:$J,7,FALSE),0)</f>
        <v>1855</v>
      </c>
      <c r="E2310" s="18">
        <f>IFERROR(VLOOKUP(A2310,[1]Monitoramento_Base_somente_Said!$A:$J,8,FALSE),0)</f>
        <v>1930607</v>
      </c>
      <c r="F2310" s="18">
        <f>IFERROR(VLOOKUP(A2310,[1]Monitoramento_Base_somente_Said!$A:$J,9,FALSE),0)</f>
        <v>198</v>
      </c>
      <c r="G2310" s="18">
        <f>IFERROR(VLOOKUP(A2310,[1]Monitoramento_Base_somente_Said!$A:$J,10,FALSE),0)</f>
        <v>1173481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60310</v>
      </c>
      <c r="C2311" s="18">
        <f>IFERROR(VLOOKUP(A2311,[1]Monitoramento_Base_somente_Said!$A:$J,6,FALSE),0)</f>
        <v>20806377</v>
      </c>
      <c r="D2311" s="18">
        <f>IFERROR(VLOOKUP(A2311,[1]Monitoramento_Base_somente_Said!$A:$J,7,FALSE),0)</f>
        <v>61435</v>
      </c>
      <c r="E2311" s="18">
        <f>IFERROR(VLOOKUP(A2311,[1]Monitoramento_Base_somente_Said!$A:$J,8,FALSE),0)</f>
        <v>24331363</v>
      </c>
      <c r="F2311" s="18">
        <f>IFERROR(VLOOKUP(A2311,[1]Monitoramento_Base_somente_Said!$A:$J,9,FALSE),0)</f>
        <v>163457</v>
      </c>
      <c r="G2311" s="18">
        <f>IFERROR(VLOOKUP(A2311,[1]Monitoramento_Base_somente_Said!$A:$J,10,FALSE),0)</f>
        <v>17068757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Sim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99</v>
      </c>
      <c r="C2312" s="18">
        <f>IFERROR(VLOOKUP(A2312,[1]Monitoramento_Base_somente_Said!$A:$J,6,FALSE),0)</f>
        <v>391349</v>
      </c>
      <c r="D2312" s="18">
        <f>IFERROR(VLOOKUP(A2312,[1]Monitoramento_Base_somente_Said!$A:$J,7,FALSE),0)</f>
        <v>911</v>
      </c>
      <c r="E2312" s="18">
        <f>IFERROR(VLOOKUP(A2312,[1]Monitoramento_Base_somente_Said!$A:$J,8,FALSE),0)</f>
        <v>367943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261457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291</v>
      </c>
      <c r="C2313" s="18">
        <f>IFERROR(VLOOKUP(A2313,[1]Monitoramento_Base_somente_Said!$A:$J,6,FALSE),0)</f>
        <v>1927704</v>
      </c>
      <c r="D2313" s="18">
        <f>IFERROR(VLOOKUP(A2313,[1]Monitoramento_Base_somente_Said!$A:$J,7,FALSE),0)</f>
        <v>9300</v>
      </c>
      <c r="E2313" s="18">
        <f>IFERROR(VLOOKUP(A2313,[1]Monitoramento_Base_somente_Said!$A:$J,8,FALSE),0)</f>
        <v>1983594</v>
      </c>
      <c r="F2313" s="18">
        <f>IFERROR(VLOOKUP(A2313,[1]Monitoramento_Base_somente_Said!$A:$J,9,FALSE),0)</f>
        <v>896</v>
      </c>
      <c r="G2313" s="18">
        <f>IFERROR(VLOOKUP(A2313,[1]Monitoramento_Base_somente_Said!$A:$J,10,FALSE),0)</f>
        <v>820257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Sim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1392884</v>
      </c>
      <c r="D2314" s="18">
        <f>IFERROR(VLOOKUP(A2314,[1]Monitoramento_Base_somente_Said!$A:$J,7,FALSE),0)</f>
        <v>438</v>
      </c>
      <c r="E2314" s="18">
        <f>IFERROR(VLOOKUP(A2314,[1]Monitoramento_Base_somente_Said!$A:$J,8,FALSE),0)</f>
        <v>2781898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2392868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711</v>
      </c>
      <c r="C2315" s="18">
        <f>IFERROR(VLOOKUP(A2315,[1]Monitoramento_Base_somente_Said!$A:$J,6,FALSE),0)</f>
        <v>6832002</v>
      </c>
      <c r="D2315" s="18">
        <f>IFERROR(VLOOKUP(A2315,[1]Monitoramento_Base_somente_Said!$A:$J,7,FALSE),0)</f>
        <v>6625</v>
      </c>
      <c r="E2315" s="18">
        <f>IFERROR(VLOOKUP(A2315,[1]Monitoramento_Base_somente_Said!$A:$J,8,FALSE),0)</f>
        <v>4833171</v>
      </c>
      <c r="F2315" s="18">
        <f>IFERROR(VLOOKUP(A2315,[1]Monitoramento_Base_somente_Said!$A:$J,9,FALSE),0)</f>
        <v>441</v>
      </c>
      <c r="G2315" s="18">
        <f>IFERROR(VLOOKUP(A2315,[1]Monitoramento_Base_somente_Said!$A:$J,10,FALSE),0)</f>
        <v>4492097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544235</v>
      </c>
      <c r="C2316" s="18">
        <f>IFERROR(VLOOKUP(A2316,[1]Monitoramento_Base_somente_Said!$A:$J,6,FALSE),0)</f>
        <v>152903415</v>
      </c>
      <c r="D2316" s="18">
        <f>IFERROR(VLOOKUP(A2316,[1]Monitoramento_Base_somente_Said!$A:$J,7,FALSE),0)</f>
        <v>554552</v>
      </c>
      <c r="E2316" s="18">
        <f>IFERROR(VLOOKUP(A2316,[1]Monitoramento_Base_somente_Said!$A:$J,8,FALSE),0)</f>
        <v>144263606</v>
      </c>
      <c r="F2316" s="18">
        <f>IFERROR(VLOOKUP(A2316,[1]Monitoramento_Base_somente_Said!$A:$J,9,FALSE),0)</f>
        <v>688722</v>
      </c>
      <c r="G2316" s="18">
        <f>IFERROR(VLOOKUP(A2316,[1]Monitoramento_Base_somente_Said!$A:$J,10,FALSE),0)</f>
        <v>104738442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10087</v>
      </c>
      <c r="C2317" s="18">
        <f>IFERROR(VLOOKUP(A2317,[1]Monitoramento_Base_somente_Said!$A:$J,6,FALSE),0)</f>
        <v>3454514</v>
      </c>
      <c r="D2317" s="18">
        <f>IFERROR(VLOOKUP(A2317,[1]Monitoramento_Base_somente_Said!$A:$J,7,FALSE),0)</f>
        <v>216</v>
      </c>
      <c r="E2317" s="18">
        <f>IFERROR(VLOOKUP(A2317,[1]Monitoramento_Base_somente_Said!$A:$J,8,FALSE),0)</f>
        <v>3251556</v>
      </c>
      <c r="F2317" s="18">
        <f>IFERROR(VLOOKUP(A2317,[1]Monitoramento_Base_somente_Said!$A:$J,9,FALSE),0)</f>
        <v>875</v>
      </c>
      <c r="G2317" s="18">
        <f>IFERROR(VLOOKUP(A2317,[1]Monitoramento_Base_somente_Said!$A:$J,10,FALSE),0)</f>
        <v>2416500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11833</v>
      </c>
      <c r="C2318" s="18">
        <f>IFERROR(VLOOKUP(A2318,[1]Monitoramento_Base_somente_Said!$A:$J,6,FALSE),0)</f>
        <v>1234986</v>
      </c>
      <c r="D2318" s="18">
        <f>IFERROR(VLOOKUP(A2318,[1]Monitoramento_Base_somente_Said!$A:$J,7,FALSE),0)</f>
        <v>9751</v>
      </c>
      <c r="E2318" s="18">
        <f>IFERROR(VLOOKUP(A2318,[1]Monitoramento_Base_somente_Said!$A:$J,8,FALSE),0)</f>
        <v>1621087</v>
      </c>
      <c r="F2318" s="18">
        <f>IFERROR(VLOOKUP(A2318,[1]Monitoramento_Base_somente_Said!$A:$J,9,FALSE),0)</f>
        <v>500</v>
      </c>
      <c r="G2318" s="18">
        <f>IFERROR(VLOOKUP(A2318,[1]Monitoramento_Base_somente_Said!$A:$J,10,FALSE),0)</f>
        <v>1548241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1</v>
      </c>
      <c r="C2319" s="18">
        <f>IFERROR(VLOOKUP(A2319,[1]Monitoramento_Base_somente_Said!$A:$J,6,FALSE),0)</f>
        <v>96249363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104456618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82924802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3352</v>
      </c>
      <c r="C2320" s="18">
        <f>IFERROR(VLOOKUP(A2320,[1]Monitoramento_Base_somente_Said!$A:$J,6,FALSE),0)</f>
        <v>2035975</v>
      </c>
      <c r="D2320" s="18">
        <f>IFERROR(VLOOKUP(A2320,[1]Monitoramento_Base_somente_Said!$A:$J,7,FALSE),0)</f>
        <v>26</v>
      </c>
      <c r="E2320" s="18">
        <f>IFERROR(VLOOKUP(A2320,[1]Monitoramento_Base_somente_Said!$A:$J,8,FALSE),0)</f>
        <v>2384030</v>
      </c>
      <c r="F2320" s="18">
        <f>IFERROR(VLOOKUP(A2320,[1]Monitoramento_Base_somente_Said!$A:$J,9,FALSE),0)</f>
        <v>5566</v>
      </c>
      <c r="G2320" s="18">
        <f>IFERROR(VLOOKUP(A2320,[1]Monitoramento_Base_somente_Said!$A:$J,10,FALSE),0)</f>
        <v>1736031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4723</v>
      </c>
      <c r="C2321" s="18">
        <f>IFERROR(VLOOKUP(A2321,[1]Monitoramento_Base_somente_Said!$A:$J,6,FALSE),0)</f>
        <v>6407337</v>
      </c>
      <c r="D2321" s="18">
        <f>IFERROR(VLOOKUP(A2321,[1]Monitoramento_Base_somente_Said!$A:$J,7,FALSE),0)</f>
        <v>28440</v>
      </c>
      <c r="E2321" s="18">
        <f>IFERROR(VLOOKUP(A2321,[1]Monitoramento_Base_somente_Said!$A:$J,8,FALSE),0)</f>
        <v>5382300</v>
      </c>
      <c r="F2321" s="18">
        <f>IFERROR(VLOOKUP(A2321,[1]Monitoramento_Base_somente_Said!$A:$J,9,FALSE),0)</f>
        <v>7362</v>
      </c>
      <c r="G2321" s="18">
        <f>IFERROR(VLOOKUP(A2321,[1]Monitoramento_Base_somente_Said!$A:$J,10,FALSE),0)</f>
        <v>5367807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367816</v>
      </c>
      <c r="C2322" s="18">
        <f>IFERROR(VLOOKUP(A2322,[1]Monitoramento_Base_somente_Said!$A:$J,6,FALSE),0)</f>
        <v>52583998</v>
      </c>
      <c r="D2322" s="18">
        <f>IFERROR(VLOOKUP(A2322,[1]Monitoramento_Base_somente_Said!$A:$J,7,FALSE),0)</f>
        <v>180340</v>
      </c>
      <c r="E2322" s="18">
        <f>IFERROR(VLOOKUP(A2322,[1]Monitoramento_Base_somente_Said!$A:$J,8,FALSE),0)</f>
        <v>46530157</v>
      </c>
      <c r="F2322" s="18">
        <f>IFERROR(VLOOKUP(A2322,[1]Monitoramento_Base_somente_Said!$A:$J,9,FALSE),0)</f>
        <v>199308</v>
      </c>
      <c r="G2322" s="18">
        <f>IFERROR(VLOOKUP(A2322,[1]Monitoramento_Base_somente_Said!$A:$J,10,FALSE),0)</f>
        <v>33148935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7448</v>
      </c>
      <c r="C2323" s="18">
        <f>IFERROR(VLOOKUP(A2323,[1]Monitoramento_Base_somente_Said!$A:$J,6,FALSE),0)</f>
        <v>6995135</v>
      </c>
      <c r="D2323" s="18">
        <f>IFERROR(VLOOKUP(A2323,[1]Monitoramento_Base_somente_Said!$A:$J,7,FALSE),0)</f>
        <v>10991</v>
      </c>
      <c r="E2323" s="18">
        <f>IFERROR(VLOOKUP(A2323,[1]Monitoramento_Base_somente_Said!$A:$J,8,FALSE),0)</f>
        <v>6864117</v>
      </c>
      <c r="F2323" s="18">
        <f>IFERROR(VLOOKUP(A2323,[1]Monitoramento_Base_somente_Said!$A:$J,9,FALSE),0)</f>
        <v>5800</v>
      </c>
      <c r="G2323" s="18">
        <f>IFERROR(VLOOKUP(A2323,[1]Monitoramento_Base_somente_Said!$A:$J,10,FALSE),0)</f>
        <v>5061377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26081</v>
      </c>
      <c r="C2324" s="18">
        <f>IFERROR(VLOOKUP(A2324,[1]Monitoramento_Base_somente_Said!$A:$J,6,FALSE),0)</f>
        <v>11914566</v>
      </c>
      <c r="D2324" s="18">
        <f>IFERROR(VLOOKUP(A2324,[1]Monitoramento_Base_somente_Said!$A:$J,7,FALSE),0)</f>
        <v>46826</v>
      </c>
      <c r="E2324" s="18">
        <f>IFERROR(VLOOKUP(A2324,[1]Monitoramento_Base_somente_Said!$A:$J,8,FALSE),0)</f>
        <v>11104707</v>
      </c>
      <c r="F2324" s="18">
        <f>IFERROR(VLOOKUP(A2324,[1]Monitoramento_Base_somente_Said!$A:$J,9,FALSE),0)</f>
        <v>15065</v>
      </c>
      <c r="G2324" s="18">
        <f>IFERROR(VLOOKUP(A2324,[1]Monitoramento_Base_somente_Said!$A:$J,10,FALSE),0)</f>
        <v>8155593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704</v>
      </c>
      <c r="C2325" s="18">
        <f>IFERROR(VLOOKUP(A2325,[1]Monitoramento_Base_somente_Said!$A:$J,6,FALSE),0)</f>
        <v>9968017</v>
      </c>
      <c r="D2325" s="18">
        <f>IFERROR(VLOOKUP(A2325,[1]Monitoramento_Base_somente_Said!$A:$J,7,FALSE),0)</f>
        <v>1156</v>
      </c>
      <c r="E2325" s="18">
        <f>IFERROR(VLOOKUP(A2325,[1]Monitoramento_Base_somente_Said!$A:$J,8,FALSE),0)</f>
        <v>10787247</v>
      </c>
      <c r="F2325" s="18">
        <f>IFERROR(VLOOKUP(A2325,[1]Monitoramento_Base_somente_Said!$A:$J,9,FALSE),0)</f>
        <v>164</v>
      </c>
      <c r="G2325" s="18">
        <f>IFERROR(VLOOKUP(A2325,[1]Monitoramento_Base_somente_Said!$A:$J,10,FALSE),0)</f>
        <v>8362138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768</v>
      </c>
      <c r="C2326" s="18">
        <f>IFERROR(VLOOKUP(A2326,[1]Monitoramento_Base_somente_Said!$A:$J,6,FALSE),0)</f>
        <v>2341588</v>
      </c>
      <c r="D2326" s="18">
        <f>IFERROR(VLOOKUP(A2326,[1]Monitoramento_Base_somente_Said!$A:$J,7,FALSE),0)</f>
        <v>6258</v>
      </c>
      <c r="E2326" s="18">
        <f>IFERROR(VLOOKUP(A2326,[1]Monitoramento_Base_somente_Said!$A:$J,8,FALSE),0)</f>
        <v>2125705</v>
      </c>
      <c r="F2326" s="18">
        <f>IFERROR(VLOOKUP(A2326,[1]Monitoramento_Base_somente_Said!$A:$J,9,FALSE),0)</f>
        <v>4056</v>
      </c>
      <c r="G2326" s="18">
        <f>IFERROR(VLOOKUP(A2326,[1]Monitoramento_Base_somente_Said!$A:$J,10,FALSE),0)</f>
        <v>1412440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41712</v>
      </c>
      <c r="C2327" s="18">
        <f>IFERROR(VLOOKUP(A2327,[1]Monitoramento_Base_somente_Said!$A:$J,6,FALSE),0)</f>
        <v>12408566</v>
      </c>
      <c r="D2327" s="18">
        <f>IFERROR(VLOOKUP(A2327,[1]Monitoramento_Base_somente_Said!$A:$J,7,FALSE),0)</f>
        <v>2000</v>
      </c>
      <c r="E2327" s="18">
        <f>IFERROR(VLOOKUP(A2327,[1]Monitoramento_Base_somente_Said!$A:$J,8,FALSE),0)</f>
        <v>12540098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9934024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Sim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3127180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3350550</v>
      </c>
      <c r="F2328" s="18">
        <f>IFERROR(VLOOKUP(A2328,[1]Monitoramento_Base_somente_Said!$A:$J,9,FALSE),0)</f>
        <v>39819</v>
      </c>
      <c r="G2328" s="18">
        <f>IFERROR(VLOOKUP(A2328,[1]Monitoramento_Base_somente_Said!$A:$J,10,FALSE),0)</f>
        <v>2121014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Sim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0</v>
      </c>
      <c r="C2329" s="18">
        <f>IFERROR(VLOOKUP(A2329,[1]Monitoramento_Base_somente_Said!$A:$J,6,FALSE),0)</f>
        <v>623050</v>
      </c>
      <c r="D2329" s="18">
        <f>IFERROR(VLOOKUP(A2329,[1]Monitoramento_Base_somente_Said!$A:$J,7,FALSE),0)</f>
        <v>2411</v>
      </c>
      <c r="E2329" s="18">
        <f>IFERROR(VLOOKUP(A2329,[1]Monitoramento_Base_somente_Said!$A:$J,8,FALSE),0)</f>
        <v>584314</v>
      </c>
      <c r="F2329" s="18">
        <f>IFERROR(VLOOKUP(A2329,[1]Monitoramento_Base_somente_Said!$A:$J,9,FALSE),0)</f>
        <v>141</v>
      </c>
      <c r="G2329" s="18">
        <f>IFERROR(VLOOKUP(A2329,[1]Monitoramento_Base_somente_Said!$A:$J,10,FALSE),0)</f>
        <v>356626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Não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6937186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8389231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6903339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2871</v>
      </c>
      <c r="C2331" s="18">
        <f>IFERROR(VLOOKUP(A2331,[1]Monitoramento_Base_somente_Said!$A:$J,6,FALSE),0)</f>
        <v>11854875</v>
      </c>
      <c r="D2331" s="18">
        <f>IFERROR(VLOOKUP(A2331,[1]Monitoramento_Base_somente_Said!$A:$J,7,FALSE),0)</f>
        <v>697</v>
      </c>
      <c r="E2331" s="18">
        <f>IFERROR(VLOOKUP(A2331,[1]Monitoramento_Base_somente_Said!$A:$J,8,FALSE),0)</f>
        <v>11968874</v>
      </c>
      <c r="F2331" s="18">
        <f>IFERROR(VLOOKUP(A2331,[1]Monitoramento_Base_somente_Said!$A:$J,9,FALSE),0)</f>
        <v>701</v>
      </c>
      <c r="G2331" s="18">
        <f>IFERROR(VLOOKUP(A2331,[1]Monitoramento_Base_somente_Said!$A:$J,10,FALSE),0)</f>
        <v>9716497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0</v>
      </c>
      <c r="C2332" s="18">
        <f>IFERROR(VLOOKUP(A2332,[1]Monitoramento_Base_somente_Said!$A:$J,6,FALSE),0)</f>
        <v>1256019</v>
      </c>
      <c r="D2332" s="18">
        <f>IFERROR(VLOOKUP(A2332,[1]Monitoramento_Base_somente_Said!$A:$J,7,FALSE),0)</f>
        <v>6716</v>
      </c>
      <c r="E2332" s="18">
        <f>IFERROR(VLOOKUP(A2332,[1]Monitoramento_Base_somente_Said!$A:$J,8,FALSE),0)</f>
        <v>1037481</v>
      </c>
      <c r="F2332" s="18">
        <f>IFERROR(VLOOKUP(A2332,[1]Monitoramento_Base_somente_Said!$A:$J,9,FALSE),0)</f>
        <v>100</v>
      </c>
      <c r="G2332" s="18">
        <f>IFERROR(VLOOKUP(A2332,[1]Monitoramento_Base_somente_Said!$A:$J,10,FALSE),0)</f>
        <v>663244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Não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1</v>
      </c>
      <c r="C2333" s="18">
        <f>IFERROR(VLOOKUP(A2333,[1]Monitoramento_Base_somente_Said!$A:$J,6,FALSE),0)</f>
        <v>6694020</v>
      </c>
      <c r="D2333" s="18">
        <f>IFERROR(VLOOKUP(A2333,[1]Monitoramento_Base_somente_Said!$A:$J,7,FALSE),0)</f>
        <v>4779</v>
      </c>
      <c r="E2333" s="18">
        <f>IFERROR(VLOOKUP(A2333,[1]Monitoramento_Base_somente_Said!$A:$J,8,FALSE),0)</f>
        <v>6914957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5317036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467</v>
      </c>
      <c r="C2334" s="18">
        <f>IFERROR(VLOOKUP(A2334,[1]Monitoramento_Base_somente_Said!$A:$J,6,FALSE),0)</f>
        <v>1401393</v>
      </c>
      <c r="D2334" s="18">
        <f>IFERROR(VLOOKUP(A2334,[1]Monitoramento_Base_somente_Said!$A:$J,7,FALSE),0)</f>
        <v>1897</v>
      </c>
      <c r="E2334" s="18">
        <f>IFERROR(VLOOKUP(A2334,[1]Monitoramento_Base_somente_Said!$A:$J,8,FALSE),0)</f>
        <v>1395211</v>
      </c>
      <c r="F2334" s="18">
        <f>IFERROR(VLOOKUP(A2334,[1]Monitoramento_Base_somente_Said!$A:$J,9,FALSE),0)</f>
        <v>2270</v>
      </c>
      <c r="G2334" s="18">
        <f>IFERROR(VLOOKUP(A2334,[1]Monitoramento_Base_somente_Said!$A:$J,10,FALSE),0)</f>
        <v>938890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0</v>
      </c>
      <c r="C2335" s="18">
        <f>IFERROR(VLOOKUP(A2335,[1]Monitoramento_Base_somente_Said!$A:$J,6,FALSE),0)</f>
        <v>628836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691322</v>
      </c>
      <c r="F2335" s="18">
        <f>IFERROR(VLOOKUP(A2335,[1]Monitoramento_Base_somente_Said!$A:$J,9,FALSE),0)</f>
        <v>2061</v>
      </c>
      <c r="G2335" s="18">
        <f>IFERROR(VLOOKUP(A2335,[1]Monitoramento_Base_somente_Said!$A:$J,10,FALSE),0)</f>
        <v>594067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Não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364336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390360</v>
      </c>
      <c r="F2336" s="18">
        <f>IFERROR(VLOOKUP(A2336,[1]Monitoramento_Base_somente_Said!$A:$J,9,FALSE),0)</f>
        <v>7801</v>
      </c>
      <c r="G2336" s="18">
        <f>IFERROR(VLOOKUP(A2336,[1]Monitoramento_Base_somente_Said!$A:$J,10,FALSE),0)</f>
        <v>460446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Sim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335440</v>
      </c>
      <c r="D2337" s="18">
        <f>IFERROR(VLOOKUP(A2337,[1]Monitoramento_Base_somente_Said!$A:$J,7,FALSE),0)</f>
        <v>472</v>
      </c>
      <c r="E2337" s="18">
        <f>IFERROR(VLOOKUP(A2337,[1]Monitoramento_Base_somente_Said!$A:$J,8,FALSE),0)</f>
        <v>294792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476385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13921</v>
      </c>
      <c r="C2338" s="18">
        <f>IFERROR(VLOOKUP(A2338,[1]Monitoramento_Base_somente_Said!$A:$J,6,FALSE),0)</f>
        <v>3760102</v>
      </c>
      <c r="D2338" s="18">
        <f>IFERROR(VLOOKUP(A2338,[1]Monitoramento_Base_somente_Said!$A:$J,7,FALSE),0)</f>
        <v>6215</v>
      </c>
      <c r="E2338" s="18">
        <f>IFERROR(VLOOKUP(A2338,[1]Monitoramento_Base_somente_Said!$A:$J,8,FALSE),0)</f>
        <v>3709809</v>
      </c>
      <c r="F2338" s="18">
        <f>IFERROR(VLOOKUP(A2338,[1]Monitoramento_Base_somente_Said!$A:$J,9,FALSE),0)</f>
        <v>5137</v>
      </c>
      <c r="G2338" s="18">
        <f>IFERROR(VLOOKUP(A2338,[1]Monitoramento_Base_somente_Said!$A:$J,10,FALSE),0)</f>
        <v>2355213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9717810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10405500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8324400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2574576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352</v>
      </c>
      <c r="C2341" s="18">
        <f>IFERROR(VLOOKUP(A2341,[1]Monitoramento_Base_somente_Said!$A:$J,6,FALSE),0)</f>
        <v>4100626</v>
      </c>
      <c r="D2341" s="18">
        <f>IFERROR(VLOOKUP(A2341,[1]Monitoramento_Base_somente_Said!$A:$J,7,FALSE),0)</f>
        <v>344</v>
      </c>
      <c r="E2341" s="18">
        <f>IFERROR(VLOOKUP(A2341,[1]Monitoramento_Base_somente_Said!$A:$J,8,FALSE),0)</f>
        <v>4568676</v>
      </c>
      <c r="F2341" s="18">
        <f>IFERROR(VLOOKUP(A2341,[1]Monitoramento_Base_somente_Said!$A:$J,9,FALSE),0)</f>
        <v>3880</v>
      </c>
      <c r="G2341" s="18">
        <f>IFERROR(VLOOKUP(A2341,[1]Monitoramento_Base_somente_Said!$A:$J,10,FALSE),0)</f>
        <v>3628433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909</v>
      </c>
      <c r="C2342" s="18">
        <f>IFERROR(VLOOKUP(A2342,[1]Monitoramento_Base_somente_Said!$A:$J,6,FALSE),0)</f>
        <v>626484</v>
      </c>
      <c r="D2342" s="18">
        <f>IFERROR(VLOOKUP(A2342,[1]Monitoramento_Base_somente_Said!$A:$J,7,FALSE),0)</f>
        <v>6837</v>
      </c>
      <c r="E2342" s="18">
        <f>IFERROR(VLOOKUP(A2342,[1]Monitoramento_Base_somente_Said!$A:$J,8,FALSE),0)</f>
        <v>467162</v>
      </c>
      <c r="F2342" s="18">
        <f>IFERROR(VLOOKUP(A2342,[1]Monitoramento_Base_somente_Said!$A:$J,9,FALSE),0)</f>
        <v>1416</v>
      </c>
      <c r="G2342" s="18">
        <f>IFERROR(VLOOKUP(A2342,[1]Monitoramento_Base_somente_Said!$A:$J,10,FALSE),0)</f>
        <v>308187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Sim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127330</v>
      </c>
      <c r="C2343" s="18">
        <f>IFERROR(VLOOKUP(A2343,[1]Monitoramento_Base_somente_Said!$A:$J,6,FALSE),0)</f>
        <v>4877432</v>
      </c>
      <c r="D2343" s="18">
        <f>IFERROR(VLOOKUP(A2343,[1]Monitoramento_Base_somente_Said!$A:$J,7,FALSE),0)</f>
        <v>60</v>
      </c>
      <c r="E2343" s="18">
        <f>IFERROR(VLOOKUP(A2343,[1]Monitoramento_Base_somente_Said!$A:$J,8,FALSE),0)</f>
        <v>3773663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4409964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Sim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48667</v>
      </c>
      <c r="C2344" s="18">
        <f>IFERROR(VLOOKUP(A2344,[1]Monitoramento_Base_somente_Said!$A:$J,6,FALSE),0)</f>
        <v>5546918</v>
      </c>
      <c r="D2344" s="18">
        <f>IFERROR(VLOOKUP(A2344,[1]Monitoramento_Base_somente_Said!$A:$J,7,FALSE),0)</f>
        <v>23279</v>
      </c>
      <c r="E2344" s="18">
        <f>IFERROR(VLOOKUP(A2344,[1]Monitoramento_Base_somente_Said!$A:$J,8,FALSE),0)</f>
        <v>6822830</v>
      </c>
      <c r="F2344" s="18">
        <f>IFERROR(VLOOKUP(A2344,[1]Monitoramento_Base_somente_Said!$A:$J,9,FALSE),0)</f>
        <v>52963</v>
      </c>
      <c r="G2344" s="18">
        <f>IFERROR(VLOOKUP(A2344,[1]Monitoramento_Base_somente_Said!$A:$J,10,FALSE),0)</f>
        <v>7492344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2786</v>
      </c>
      <c r="C2345" s="18">
        <f>IFERROR(VLOOKUP(A2345,[1]Monitoramento_Base_somente_Said!$A:$J,6,FALSE),0)</f>
        <v>2899200</v>
      </c>
      <c r="D2345" s="18">
        <f>IFERROR(VLOOKUP(A2345,[1]Monitoramento_Base_somente_Said!$A:$J,7,FALSE),0)</f>
        <v>20940</v>
      </c>
      <c r="E2345" s="18">
        <f>IFERROR(VLOOKUP(A2345,[1]Monitoramento_Base_somente_Said!$A:$J,8,FALSE),0)</f>
        <v>2580237</v>
      </c>
      <c r="F2345" s="18">
        <f>IFERROR(VLOOKUP(A2345,[1]Monitoramento_Base_somente_Said!$A:$J,9,FALSE),0)</f>
        <v>2122</v>
      </c>
      <c r="G2345" s="18">
        <f>IFERROR(VLOOKUP(A2345,[1]Monitoramento_Base_somente_Said!$A:$J,10,FALSE),0)</f>
        <v>2092130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100</v>
      </c>
      <c r="C2346" s="18">
        <f>IFERROR(VLOOKUP(A2346,[1]Monitoramento_Base_somente_Said!$A:$J,6,FALSE),0)</f>
        <v>6965248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7460730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5968584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4655132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4461266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3234953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1320144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977</v>
      </c>
      <c r="C2349" s="18">
        <f>IFERROR(VLOOKUP(A2349,[1]Monitoramento_Base_somente_Said!$A:$J,6,FALSE),0)</f>
        <v>4307120</v>
      </c>
      <c r="D2349" s="18">
        <f>IFERROR(VLOOKUP(A2349,[1]Monitoramento_Base_somente_Said!$A:$J,7,FALSE),0)</f>
        <v>4145</v>
      </c>
      <c r="E2349" s="18">
        <f>IFERROR(VLOOKUP(A2349,[1]Monitoramento_Base_somente_Said!$A:$J,8,FALSE),0)</f>
        <v>4490514</v>
      </c>
      <c r="F2349" s="18">
        <f>IFERROR(VLOOKUP(A2349,[1]Monitoramento_Base_somente_Said!$A:$J,9,FALSE),0)</f>
        <v>418</v>
      </c>
      <c r="G2349" s="18">
        <f>IFERROR(VLOOKUP(A2349,[1]Monitoramento_Base_somente_Said!$A:$J,10,FALSE),0)</f>
        <v>3800032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6529</v>
      </c>
      <c r="C2350" s="18">
        <f>IFERROR(VLOOKUP(A2350,[1]Monitoramento_Base_somente_Said!$A:$J,6,FALSE),0)</f>
        <v>6026108</v>
      </c>
      <c r="D2350" s="18">
        <f>IFERROR(VLOOKUP(A2350,[1]Monitoramento_Base_somente_Said!$A:$J,7,FALSE),0)</f>
        <v>2660</v>
      </c>
      <c r="E2350" s="18">
        <f>IFERROR(VLOOKUP(A2350,[1]Monitoramento_Base_somente_Said!$A:$J,8,FALSE),0)</f>
        <v>5946599</v>
      </c>
      <c r="F2350" s="18">
        <f>IFERROR(VLOOKUP(A2350,[1]Monitoramento_Base_somente_Said!$A:$J,9,FALSE),0)</f>
        <v>33317</v>
      </c>
      <c r="G2350" s="18">
        <f>IFERROR(VLOOKUP(A2350,[1]Monitoramento_Base_somente_Said!$A:$J,10,FALSE),0)</f>
        <v>3733502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88336</v>
      </c>
      <c r="C2351" s="18">
        <f>IFERROR(VLOOKUP(A2351,[1]Monitoramento_Base_somente_Said!$A:$J,6,FALSE),0)</f>
        <v>4485536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4724530</v>
      </c>
      <c r="F2351" s="18">
        <f>IFERROR(VLOOKUP(A2351,[1]Monitoramento_Base_somente_Said!$A:$J,9,FALSE),0)</f>
        <v>700</v>
      </c>
      <c r="G2351" s="18">
        <f>IFERROR(VLOOKUP(A2351,[1]Monitoramento_Base_somente_Said!$A:$J,10,FALSE),0)</f>
        <v>4647678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Sim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Sim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1</v>
      </c>
      <c r="C2352" s="18">
        <f>IFERROR(VLOOKUP(A2352,[1]Monitoramento_Base_somente_Said!$A:$J,6,FALSE),0)</f>
        <v>32294939</v>
      </c>
      <c r="D2352" s="18">
        <f>IFERROR(VLOOKUP(A2352,[1]Monitoramento_Base_somente_Said!$A:$J,7,FALSE),0)</f>
        <v>13810</v>
      </c>
      <c r="E2352" s="18">
        <f>IFERROR(VLOOKUP(A2352,[1]Monitoramento_Base_somente_Said!$A:$J,8,FALSE),0)</f>
        <v>29597659</v>
      </c>
      <c r="F2352" s="18">
        <f>IFERROR(VLOOKUP(A2352,[1]Monitoramento_Base_somente_Said!$A:$J,9,FALSE),0)</f>
        <v>64655</v>
      </c>
      <c r="G2352" s="18">
        <f>IFERROR(VLOOKUP(A2352,[1]Monitoramento_Base_somente_Said!$A:$J,10,FALSE),0)</f>
        <v>21601919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Sim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6552</v>
      </c>
      <c r="C2353" s="18">
        <f>IFERROR(VLOOKUP(A2353,[1]Monitoramento_Base_somente_Said!$A:$J,6,FALSE),0)</f>
        <v>769471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1443118</v>
      </c>
      <c r="F2353" s="18">
        <f>IFERROR(VLOOKUP(A2353,[1]Monitoramento_Base_somente_Said!$A:$J,9,FALSE),0)</f>
        <v>484</v>
      </c>
      <c r="G2353" s="18">
        <f>IFERROR(VLOOKUP(A2353,[1]Monitoramento_Base_somente_Said!$A:$J,10,FALSE),0)</f>
        <v>1153831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Sim</v>
      </c>
      <c r="X2353" s="18" t="str">
        <f t="shared" si="221"/>
        <v>Sim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9242</v>
      </c>
      <c r="C2354" s="18">
        <f>IFERROR(VLOOKUP(A2354,[1]Monitoramento_Base_somente_Said!$A:$J,6,FALSE),0)</f>
        <v>3662193</v>
      </c>
      <c r="D2354" s="18">
        <f>IFERROR(VLOOKUP(A2354,[1]Monitoramento_Base_somente_Said!$A:$J,7,FALSE),0)</f>
        <v>8303</v>
      </c>
      <c r="E2354" s="18">
        <f>IFERROR(VLOOKUP(A2354,[1]Monitoramento_Base_somente_Said!$A:$J,8,FALSE),0)</f>
        <v>4044854</v>
      </c>
      <c r="F2354" s="18">
        <f>IFERROR(VLOOKUP(A2354,[1]Monitoramento_Base_somente_Said!$A:$J,9,FALSE),0)</f>
        <v>9258</v>
      </c>
      <c r="G2354" s="18">
        <f>IFERROR(VLOOKUP(A2354,[1]Monitoramento_Base_somente_Said!$A:$J,10,FALSE),0)</f>
        <v>2791623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75</v>
      </c>
      <c r="C2355" s="18">
        <f>IFERROR(VLOOKUP(A2355,[1]Monitoramento_Base_somente_Said!$A:$J,6,FALSE),0)</f>
        <v>4208274</v>
      </c>
      <c r="D2355" s="18">
        <f>IFERROR(VLOOKUP(A2355,[1]Monitoramento_Base_somente_Said!$A:$J,7,FALSE),0)</f>
        <v>30809</v>
      </c>
      <c r="E2355" s="18">
        <f>IFERROR(VLOOKUP(A2355,[1]Monitoramento_Base_somente_Said!$A:$J,8,FALSE),0)</f>
        <v>5809080</v>
      </c>
      <c r="F2355" s="18">
        <f>IFERROR(VLOOKUP(A2355,[1]Monitoramento_Base_somente_Said!$A:$J,9,FALSE),0)</f>
        <v>12822</v>
      </c>
      <c r="G2355" s="18">
        <f>IFERROR(VLOOKUP(A2355,[1]Monitoramento_Base_somente_Said!$A:$J,10,FALSE),0)</f>
        <v>4340783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490</v>
      </c>
      <c r="C2356" s="18">
        <f>IFERROR(VLOOKUP(A2356,[1]Monitoramento_Base_somente_Said!$A:$J,6,FALSE),0)</f>
        <v>1792481</v>
      </c>
      <c r="D2356" s="18">
        <f>IFERROR(VLOOKUP(A2356,[1]Monitoramento_Base_somente_Said!$A:$J,7,FALSE),0)</f>
        <v>2110</v>
      </c>
      <c r="E2356" s="18">
        <f>IFERROR(VLOOKUP(A2356,[1]Monitoramento_Base_somente_Said!$A:$J,8,FALSE),0)</f>
        <v>3831583</v>
      </c>
      <c r="F2356" s="18">
        <f>IFERROR(VLOOKUP(A2356,[1]Monitoramento_Base_somente_Said!$A:$J,9,FALSE),0)</f>
        <v>2089</v>
      </c>
      <c r="G2356" s="18">
        <f>IFERROR(VLOOKUP(A2356,[1]Monitoramento_Base_somente_Said!$A:$J,10,FALSE),0)</f>
        <v>2429233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776</v>
      </c>
      <c r="C2357" s="18">
        <f>IFERROR(VLOOKUP(A2357,[1]Monitoramento_Base_somente_Said!$A:$J,6,FALSE),0)</f>
        <v>6481106</v>
      </c>
      <c r="D2357" s="18">
        <f>IFERROR(VLOOKUP(A2357,[1]Monitoramento_Base_somente_Said!$A:$J,7,FALSE),0)</f>
        <v>247</v>
      </c>
      <c r="E2357" s="18">
        <f>IFERROR(VLOOKUP(A2357,[1]Monitoramento_Base_somente_Said!$A:$J,8,FALSE),0)</f>
        <v>6879420</v>
      </c>
      <c r="F2357" s="18">
        <f>IFERROR(VLOOKUP(A2357,[1]Monitoramento_Base_somente_Said!$A:$J,9,FALSE),0)</f>
        <v>24281</v>
      </c>
      <c r="G2357" s="18">
        <f>IFERROR(VLOOKUP(A2357,[1]Monitoramento_Base_somente_Said!$A:$J,10,FALSE),0)</f>
        <v>4787096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200</v>
      </c>
      <c r="C2358" s="18">
        <f>IFERROR(VLOOKUP(A2358,[1]Monitoramento_Base_somente_Said!$A:$J,6,FALSE),0)</f>
        <v>1723316</v>
      </c>
      <c r="D2358" s="18">
        <f>IFERROR(VLOOKUP(A2358,[1]Monitoramento_Base_somente_Said!$A:$J,7,FALSE),0)</f>
        <v>2012</v>
      </c>
      <c r="E2358" s="18">
        <f>IFERROR(VLOOKUP(A2358,[1]Monitoramento_Base_somente_Said!$A:$J,8,FALSE),0)</f>
        <v>1954142</v>
      </c>
      <c r="F2358" s="18">
        <f>IFERROR(VLOOKUP(A2358,[1]Monitoramento_Base_somente_Said!$A:$J,9,FALSE),0)</f>
        <v>19</v>
      </c>
      <c r="G2358" s="18">
        <f>IFERROR(VLOOKUP(A2358,[1]Monitoramento_Base_somente_Said!$A:$J,10,FALSE),0)</f>
        <v>1125952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2336625</v>
      </c>
      <c r="D2359" s="18">
        <f>IFERROR(VLOOKUP(A2359,[1]Monitoramento_Base_somente_Said!$A:$J,7,FALSE),0)</f>
        <v>1743</v>
      </c>
      <c r="E2359" s="18">
        <f>IFERROR(VLOOKUP(A2359,[1]Monitoramento_Base_somente_Said!$A:$J,8,FALSE),0)</f>
        <v>2541896</v>
      </c>
      <c r="F2359" s="18">
        <f>IFERROR(VLOOKUP(A2359,[1]Monitoramento_Base_somente_Said!$A:$J,9,FALSE),0)</f>
        <v>62254</v>
      </c>
      <c r="G2359" s="18">
        <f>IFERROR(VLOOKUP(A2359,[1]Monitoramento_Base_somente_Said!$A:$J,10,FALSE),0)</f>
        <v>926456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4866736</v>
      </c>
      <c r="D2360" s="18">
        <f>IFERROR(VLOOKUP(A2360,[1]Monitoramento_Base_somente_Said!$A:$J,7,FALSE),0)</f>
        <v>10156</v>
      </c>
      <c r="E2360" s="18">
        <f>IFERROR(VLOOKUP(A2360,[1]Monitoramento_Base_somente_Said!$A:$J,8,FALSE),0)</f>
        <v>4979886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3863880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8795842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9456760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6368692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1234940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1251031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948345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8790074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9033094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6614859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115453</v>
      </c>
      <c r="C2364" s="18">
        <f>IFERROR(VLOOKUP(A2364,[1]Monitoramento_Base_somente_Said!$A:$J,6,FALSE),0)</f>
        <v>5436023</v>
      </c>
      <c r="D2364" s="18">
        <f>IFERROR(VLOOKUP(A2364,[1]Monitoramento_Base_somente_Said!$A:$J,7,FALSE),0)</f>
        <v>37094</v>
      </c>
      <c r="E2364" s="18">
        <f>IFERROR(VLOOKUP(A2364,[1]Monitoramento_Base_somente_Said!$A:$J,8,FALSE),0)</f>
        <v>5438450</v>
      </c>
      <c r="F2364" s="18">
        <f>IFERROR(VLOOKUP(A2364,[1]Monitoramento_Base_somente_Said!$A:$J,9,FALSE),0)</f>
        <v>2211</v>
      </c>
      <c r="G2364" s="18">
        <f>IFERROR(VLOOKUP(A2364,[1]Monitoramento_Base_somente_Said!$A:$J,10,FALSE),0)</f>
        <v>4217571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Sim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1316</v>
      </c>
      <c r="C2365" s="18">
        <f>IFERROR(VLOOKUP(A2365,[1]Monitoramento_Base_somente_Said!$A:$J,6,FALSE),0)</f>
        <v>2108237</v>
      </c>
      <c r="D2365" s="18">
        <f>IFERROR(VLOOKUP(A2365,[1]Monitoramento_Base_somente_Said!$A:$J,7,FALSE),0)</f>
        <v>2020</v>
      </c>
      <c r="E2365" s="18">
        <f>IFERROR(VLOOKUP(A2365,[1]Monitoramento_Base_somente_Said!$A:$J,8,FALSE),0)</f>
        <v>2001979</v>
      </c>
      <c r="F2365" s="18">
        <f>IFERROR(VLOOKUP(A2365,[1]Monitoramento_Base_somente_Said!$A:$J,9,FALSE),0)</f>
        <v>2590</v>
      </c>
      <c r="G2365" s="18">
        <f>IFERROR(VLOOKUP(A2365,[1]Monitoramento_Base_somente_Said!$A:$J,10,FALSE),0)</f>
        <v>1403839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4493104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4814040</v>
      </c>
      <c r="F2366" s="18">
        <f>IFERROR(VLOOKUP(A2366,[1]Monitoramento_Base_somente_Said!$A:$J,9,FALSE),0)</f>
        <v>27200</v>
      </c>
      <c r="G2366" s="18">
        <f>IFERROR(VLOOKUP(A2366,[1]Monitoramento_Base_somente_Said!$A:$J,10,FALSE),0)</f>
        <v>3280032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Sim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3290</v>
      </c>
      <c r="C2367" s="18">
        <f>IFERROR(VLOOKUP(A2367,[1]Monitoramento_Base_somente_Said!$A:$J,6,FALSE),0)</f>
        <v>3192359</v>
      </c>
      <c r="D2367" s="18">
        <f>IFERROR(VLOOKUP(A2367,[1]Monitoramento_Base_somente_Said!$A:$J,7,FALSE),0)</f>
        <v>190</v>
      </c>
      <c r="E2367" s="18">
        <f>IFERROR(VLOOKUP(A2367,[1]Monitoramento_Base_somente_Said!$A:$J,8,FALSE),0)</f>
        <v>2494515</v>
      </c>
      <c r="F2367" s="18">
        <f>IFERROR(VLOOKUP(A2367,[1]Monitoramento_Base_somente_Said!$A:$J,9,FALSE),0)</f>
        <v>2238</v>
      </c>
      <c r="G2367" s="18">
        <f>IFERROR(VLOOKUP(A2367,[1]Monitoramento_Base_somente_Said!$A:$J,10,FALSE),0)</f>
        <v>1791526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4406539</v>
      </c>
      <c r="D2368" s="18">
        <f>IFERROR(VLOOKUP(A2368,[1]Monitoramento_Base_somente_Said!$A:$J,7,FALSE),0)</f>
        <v>105</v>
      </c>
      <c r="E2368" s="18">
        <f>IFERROR(VLOOKUP(A2368,[1]Monitoramento_Base_somente_Said!$A:$J,8,FALSE),0)</f>
        <v>4914770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4330575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Sim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3510</v>
      </c>
      <c r="C2369" s="18">
        <f>IFERROR(VLOOKUP(A2369,[1]Monitoramento_Base_somente_Said!$A:$J,6,FALSE),0)</f>
        <v>257999370</v>
      </c>
      <c r="D2369" s="18">
        <f>IFERROR(VLOOKUP(A2369,[1]Monitoramento_Base_somente_Said!$A:$J,7,FALSE),0)</f>
        <v>7536</v>
      </c>
      <c r="E2369" s="18">
        <f>IFERROR(VLOOKUP(A2369,[1]Monitoramento_Base_somente_Said!$A:$J,8,FALSE),0)</f>
        <v>276840708</v>
      </c>
      <c r="F2369" s="18">
        <f>IFERROR(VLOOKUP(A2369,[1]Monitoramento_Base_somente_Said!$A:$J,9,FALSE),0)</f>
        <v>8568</v>
      </c>
      <c r="G2369" s="18">
        <f>IFERROR(VLOOKUP(A2369,[1]Monitoramento_Base_somente_Said!$A:$J,10,FALSE),0)</f>
        <v>220986490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Sim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356571</v>
      </c>
      <c r="C2370" s="18">
        <f>IFERROR(VLOOKUP(A2370,[1]Monitoramento_Base_somente_Said!$A:$J,6,FALSE),0)</f>
        <v>59130283</v>
      </c>
      <c r="D2370" s="18">
        <f>IFERROR(VLOOKUP(A2370,[1]Monitoramento_Base_somente_Said!$A:$J,7,FALSE),0)</f>
        <v>304221</v>
      </c>
      <c r="E2370" s="18">
        <f>IFERROR(VLOOKUP(A2370,[1]Monitoramento_Base_somente_Said!$A:$J,8,FALSE),0)</f>
        <v>59488982</v>
      </c>
      <c r="F2370" s="18">
        <f>IFERROR(VLOOKUP(A2370,[1]Monitoramento_Base_somente_Said!$A:$J,9,FALSE),0)</f>
        <v>245696</v>
      </c>
      <c r="G2370" s="18">
        <f>IFERROR(VLOOKUP(A2370,[1]Monitoramento_Base_somente_Said!$A:$J,10,FALSE),0)</f>
        <v>50592398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0</v>
      </c>
      <c r="C2371" s="18">
        <f>IFERROR(VLOOKUP(A2371,[1]Monitoramento_Base_somente_Said!$A:$J,6,FALSE),0)</f>
        <v>184212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197370</v>
      </c>
      <c r="F2371" s="18">
        <f>IFERROR(VLOOKUP(A2371,[1]Monitoramento_Base_somente_Said!$A:$J,9,FALSE),0)</f>
        <v>2043</v>
      </c>
      <c r="G2371" s="18">
        <f>IFERROR(VLOOKUP(A2371,[1]Monitoramento_Base_somente_Said!$A:$J,10,FALSE),0)</f>
        <v>309661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Sim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727046</v>
      </c>
      <c r="C2372" s="18">
        <f>IFERROR(VLOOKUP(A2372,[1]Monitoramento_Base_somente_Said!$A:$J,6,FALSE),0)</f>
        <v>306425421</v>
      </c>
      <c r="D2372" s="18">
        <f>IFERROR(VLOOKUP(A2372,[1]Monitoramento_Base_somente_Said!$A:$J,7,FALSE),0)</f>
        <v>1308715</v>
      </c>
      <c r="E2372" s="18">
        <f>IFERROR(VLOOKUP(A2372,[1]Monitoramento_Base_somente_Said!$A:$J,8,FALSE),0)</f>
        <v>301214285</v>
      </c>
      <c r="F2372" s="18">
        <f>IFERROR(VLOOKUP(A2372,[1]Monitoramento_Base_somente_Said!$A:$J,9,FALSE),0)</f>
        <v>213070</v>
      </c>
      <c r="G2372" s="18">
        <f>IFERROR(VLOOKUP(A2372,[1]Monitoramento_Base_somente_Said!$A:$J,10,FALSE),0)</f>
        <v>229263736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37059</v>
      </c>
      <c r="C2373" s="18">
        <f>IFERROR(VLOOKUP(A2373,[1]Monitoramento_Base_somente_Said!$A:$J,6,FALSE),0)</f>
        <v>3339124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4548835</v>
      </c>
      <c r="F2373" s="18">
        <f>IFERROR(VLOOKUP(A2373,[1]Monitoramento_Base_somente_Said!$A:$J,9,FALSE),0)</f>
        <v>4335</v>
      </c>
      <c r="G2373" s="18">
        <f>IFERROR(VLOOKUP(A2373,[1]Monitoramento_Base_somente_Said!$A:$J,10,FALSE),0)</f>
        <v>5303602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101113</v>
      </c>
      <c r="C2374" s="18">
        <f>IFERROR(VLOOKUP(A2374,[1]Monitoramento_Base_somente_Said!$A:$J,6,FALSE),0)</f>
        <v>35892579</v>
      </c>
      <c r="D2374" s="18">
        <f>IFERROR(VLOOKUP(A2374,[1]Monitoramento_Base_somente_Said!$A:$J,7,FALSE),0)</f>
        <v>19734</v>
      </c>
      <c r="E2374" s="18">
        <f>IFERROR(VLOOKUP(A2374,[1]Monitoramento_Base_somente_Said!$A:$J,8,FALSE),0)</f>
        <v>38238842</v>
      </c>
      <c r="F2374" s="18">
        <f>IFERROR(VLOOKUP(A2374,[1]Monitoramento_Base_somente_Said!$A:$J,9,FALSE),0)</f>
        <v>19217</v>
      </c>
      <c r="G2374" s="18">
        <f>IFERROR(VLOOKUP(A2374,[1]Monitoramento_Base_somente_Said!$A:$J,10,FALSE),0)</f>
        <v>45611772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4500</v>
      </c>
      <c r="C2375" s="18">
        <f>IFERROR(VLOOKUP(A2375,[1]Monitoramento_Base_somente_Said!$A:$J,6,FALSE),0)</f>
        <v>1425857</v>
      </c>
      <c r="D2375" s="18">
        <f>IFERROR(VLOOKUP(A2375,[1]Monitoramento_Base_somente_Said!$A:$J,7,FALSE),0)</f>
        <v>51020</v>
      </c>
      <c r="E2375" s="18">
        <f>IFERROR(VLOOKUP(A2375,[1]Monitoramento_Base_somente_Said!$A:$J,8,FALSE),0)</f>
        <v>2278218</v>
      </c>
      <c r="F2375" s="18">
        <f>IFERROR(VLOOKUP(A2375,[1]Monitoramento_Base_somente_Said!$A:$J,9,FALSE),0)</f>
        <v>820</v>
      </c>
      <c r="G2375" s="18">
        <f>IFERROR(VLOOKUP(A2375,[1]Monitoramento_Base_somente_Said!$A:$J,10,FALSE),0)</f>
        <v>1613408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2360082</v>
      </c>
      <c r="C2376" s="18">
        <f>IFERROR(VLOOKUP(A2376,[1]Monitoramento_Base_somente_Said!$A:$J,6,FALSE),0)</f>
        <v>14412112</v>
      </c>
      <c r="D2376" s="18">
        <f>IFERROR(VLOOKUP(A2376,[1]Monitoramento_Base_somente_Said!$A:$J,7,FALSE),0)</f>
        <v>113412</v>
      </c>
      <c r="E2376" s="18">
        <f>IFERROR(VLOOKUP(A2376,[1]Monitoramento_Base_somente_Said!$A:$J,8,FALSE),0)</f>
        <v>7883865</v>
      </c>
      <c r="F2376" s="18">
        <f>IFERROR(VLOOKUP(A2376,[1]Monitoramento_Base_somente_Said!$A:$J,9,FALSE),0)</f>
        <v>30572</v>
      </c>
      <c r="G2376" s="18">
        <f>IFERROR(VLOOKUP(A2376,[1]Monitoramento_Base_somente_Said!$A:$J,10,FALSE),0)</f>
        <v>5744995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12215</v>
      </c>
      <c r="C2377" s="18">
        <f>IFERROR(VLOOKUP(A2377,[1]Monitoramento_Base_somente_Said!$A:$J,6,FALSE),0)</f>
        <v>11605534</v>
      </c>
      <c r="D2377" s="18">
        <f>IFERROR(VLOOKUP(A2377,[1]Monitoramento_Base_somente_Said!$A:$J,7,FALSE),0)</f>
        <v>56735</v>
      </c>
      <c r="E2377" s="18">
        <f>IFERROR(VLOOKUP(A2377,[1]Monitoramento_Base_somente_Said!$A:$J,8,FALSE),0)</f>
        <v>11697343</v>
      </c>
      <c r="F2377" s="18">
        <f>IFERROR(VLOOKUP(A2377,[1]Monitoramento_Base_somente_Said!$A:$J,9,FALSE),0)</f>
        <v>10358</v>
      </c>
      <c r="G2377" s="18">
        <f>IFERROR(VLOOKUP(A2377,[1]Monitoramento_Base_somente_Said!$A:$J,10,FALSE),0)</f>
        <v>8854523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350</v>
      </c>
      <c r="C2378" s="18">
        <f>IFERROR(VLOOKUP(A2378,[1]Monitoramento_Base_somente_Said!$A:$J,6,FALSE),0)</f>
        <v>3744935</v>
      </c>
      <c r="D2378" s="18">
        <f>IFERROR(VLOOKUP(A2378,[1]Monitoramento_Base_somente_Said!$A:$J,7,FALSE),0)</f>
        <v>1332</v>
      </c>
      <c r="E2378" s="18">
        <f>IFERROR(VLOOKUP(A2378,[1]Monitoramento_Base_somente_Said!$A:$J,8,FALSE),0)</f>
        <v>6156334</v>
      </c>
      <c r="F2378" s="18">
        <f>IFERROR(VLOOKUP(A2378,[1]Monitoramento_Base_somente_Said!$A:$J,9,FALSE),0)</f>
        <v>4305</v>
      </c>
      <c r="G2378" s="18">
        <f>IFERROR(VLOOKUP(A2378,[1]Monitoramento_Base_somente_Said!$A:$J,10,FALSE),0)</f>
        <v>8396177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0</v>
      </c>
      <c r="C2379" s="18">
        <f>IFERROR(VLOOKUP(A2379,[1]Monitoramento_Base_somente_Said!$A:$J,6,FALSE),0)</f>
        <v>990301</v>
      </c>
      <c r="D2379" s="18">
        <f>IFERROR(VLOOKUP(A2379,[1]Monitoramento_Base_somente_Said!$A:$J,7,FALSE),0)</f>
        <v>10629</v>
      </c>
      <c r="E2379" s="18">
        <f>IFERROR(VLOOKUP(A2379,[1]Monitoramento_Base_somente_Said!$A:$J,8,FALSE),0)</f>
        <v>1650526</v>
      </c>
      <c r="F2379" s="18">
        <f>IFERROR(VLOOKUP(A2379,[1]Monitoramento_Base_somente_Said!$A:$J,9,FALSE),0)</f>
        <v>8176</v>
      </c>
      <c r="G2379" s="18">
        <f>IFERROR(VLOOKUP(A2379,[1]Monitoramento_Base_somente_Said!$A:$J,10,FALSE),0)</f>
        <v>1322588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Não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0</v>
      </c>
      <c r="C2380" s="18">
        <f>IFERROR(VLOOKUP(A2380,[1]Monitoramento_Base_somente_Said!$A:$J,6,FALSE),0)</f>
        <v>9368996</v>
      </c>
      <c r="D2380" s="18">
        <f>IFERROR(VLOOKUP(A2380,[1]Monitoramento_Base_somente_Said!$A:$J,7,FALSE),0)</f>
        <v>2194</v>
      </c>
      <c r="E2380" s="18">
        <f>IFERROR(VLOOKUP(A2380,[1]Monitoramento_Base_somente_Said!$A:$J,8,FALSE),0)</f>
        <v>11175510</v>
      </c>
      <c r="F2380" s="18">
        <f>IFERROR(VLOOKUP(A2380,[1]Monitoramento_Base_somente_Said!$A:$J,9,FALSE),0)</f>
        <v>99223</v>
      </c>
      <c r="G2380" s="18">
        <f>IFERROR(VLOOKUP(A2380,[1]Monitoramento_Base_somente_Said!$A:$J,10,FALSE),0)</f>
        <v>8878049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Sim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931302</v>
      </c>
      <c r="C2381" s="18">
        <f>IFERROR(VLOOKUP(A2381,[1]Monitoramento_Base_somente_Said!$A:$J,6,FALSE),0)</f>
        <v>62040929</v>
      </c>
      <c r="D2381" s="18">
        <f>IFERROR(VLOOKUP(A2381,[1]Monitoramento_Base_somente_Said!$A:$J,7,FALSE),0)</f>
        <v>92300</v>
      </c>
      <c r="E2381" s="18">
        <f>IFERROR(VLOOKUP(A2381,[1]Monitoramento_Base_somente_Said!$A:$J,8,FALSE),0)</f>
        <v>59188581</v>
      </c>
      <c r="F2381" s="18">
        <f>IFERROR(VLOOKUP(A2381,[1]Monitoramento_Base_somente_Said!$A:$J,9,FALSE),0)</f>
        <v>136233</v>
      </c>
      <c r="G2381" s="18">
        <f>IFERROR(VLOOKUP(A2381,[1]Monitoramento_Base_somente_Said!$A:$J,10,FALSE),0)</f>
        <v>43118480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555131</v>
      </c>
      <c r="C2382" s="18">
        <f>IFERROR(VLOOKUP(A2382,[1]Monitoramento_Base_somente_Said!$A:$J,6,FALSE),0)</f>
        <v>45903965</v>
      </c>
      <c r="D2382" s="18">
        <f>IFERROR(VLOOKUP(A2382,[1]Monitoramento_Base_somente_Said!$A:$J,7,FALSE),0)</f>
        <v>395349</v>
      </c>
      <c r="E2382" s="18">
        <f>IFERROR(VLOOKUP(A2382,[1]Monitoramento_Base_somente_Said!$A:$J,8,FALSE),0)</f>
        <v>55260278</v>
      </c>
      <c r="F2382" s="18">
        <f>IFERROR(VLOOKUP(A2382,[1]Monitoramento_Base_somente_Said!$A:$J,9,FALSE),0)</f>
        <v>471019</v>
      </c>
      <c r="G2382" s="18">
        <f>IFERROR(VLOOKUP(A2382,[1]Monitoramento_Base_somente_Said!$A:$J,10,FALSE),0)</f>
        <v>55114907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2893</v>
      </c>
      <c r="C2383" s="18">
        <f>IFERROR(VLOOKUP(A2383,[1]Monitoramento_Base_somente_Said!$A:$J,6,FALSE),0)</f>
        <v>1157138</v>
      </c>
      <c r="D2383" s="18">
        <f>IFERROR(VLOOKUP(A2383,[1]Monitoramento_Base_somente_Said!$A:$J,7,FALSE),0)</f>
        <v>3199</v>
      </c>
      <c r="E2383" s="18">
        <f>IFERROR(VLOOKUP(A2383,[1]Monitoramento_Base_somente_Said!$A:$J,8,FALSE),0)</f>
        <v>1245135</v>
      </c>
      <c r="F2383" s="18">
        <f>IFERROR(VLOOKUP(A2383,[1]Monitoramento_Base_somente_Said!$A:$J,9,FALSE),0)</f>
        <v>26127</v>
      </c>
      <c r="G2383" s="18">
        <f>IFERROR(VLOOKUP(A2383,[1]Monitoramento_Base_somente_Said!$A:$J,10,FALSE),0)</f>
        <v>407382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1262848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1928895</v>
      </c>
      <c r="F2384" s="18">
        <f>IFERROR(VLOOKUP(A2384,[1]Monitoramento_Base_somente_Said!$A:$J,9,FALSE),0)</f>
        <v>250</v>
      </c>
      <c r="G2384" s="18">
        <f>IFERROR(VLOOKUP(A2384,[1]Monitoramento_Base_somente_Said!$A:$J,10,FALSE),0)</f>
        <v>1534452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Sim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200131</v>
      </c>
      <c r="C2385" s="18">
        <f>IFERROR(VLOOKUP(A2385,[1]Monitoramento_Base_somente_Said!$A:$J,6,FALSE),0)</f>
        <v>58072811</v>
      </c>
      <c r="D2385" s="18">
        <f>IFERROR(VLOOKUP(A2385,[1]Monitoramento_Base_somente_Said!$A:$J,7,FALSE),0)</f>
        <v>352400</v>
      </c>
      <c r="E2385" s="18">
        <f>IFERROR(VLOOKUP(A2385,[1]Monitoramento_Base_somente_Said!$A:$J,8,FALSE),0)</f>
        <v>58195410</v>
      </c>
      <c r="F2385" s="18">
        <f>IFERROR(VLOOKUP(A2385,[1]Monitoramento_Base_somente_Said!$A:$J,9,FALSE),0)</f>
        <v>43800</v>
      </c>
      <c r="G2385" s="18">
        <f>IFERROR(VLOOKUP(A2385,[1]Monitoramento_Base_somente_Said!$A:$J,10,FALSE),0)</f>
        <v>46187383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181838</v>
      </c>
      <c r="C2386" s="18">
        <f>IFERROR(VLOOKUP(A2386,[1]Monitoramento_Base_somente_Said!$A:$J,6,FALSE),0)</f>
        <v>12442751</v>
      </c>
      <c r="D2386" s="18">
        <f>IFERROR(VLOOKUP(A2386,[1]Monitoramento_Base_somente_Said!$A:$J,7,FALSE),0)</f>
        <v>128787</v>
      </c>
      <c r="E2386" s="18">
        <f>IFERROR(VLOOKUP(A2386,[1]Monitoramento_Base_somente_Said!$A:$J,8,FALSE),0)</f>
        <v>11959485</v>
      </c>
      <c r="F2386" s="18">
        <f>IFERROR(VLOOKUP(A2386,[1]Monitoramento_Base_somente_Said!$A:$J,9,FALSE),0)</f>
        <v>88724</v>
      </c>
      <c r="G2386" s="18">
        <f>IFERROR(VLOOKUP(A2386,[1]Monitoramento_Base_somente_Said!$A:$J,10,FALSE),0)</f>
        <v>7986731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252318</v>
      </c>
      <c r="C2387" s="18">
        <f>IFERROR(VLOOKUP(A2387,[1]Monitoramento_Base_somente_Said!$A:$J,6,FALSE),0)</f>
        <v>142575776</v>
      </c>
      <c r="D2387" s="18">
        <f>IFERROR(VLOOKUP(A2387,[1]Monitoramento_Base_somente_Said!$A:$J,7,FALSE),0)</f>
        <v>157481</v>
      </c>
      <c r="E2387" s="18">
        <f>IFERROR(VLOOKUP(A2387,[1]Monitoramento_Base_somente_Said!$A:$J,8,FALSE),0)</f>
        <v>161930817</v>
      </c>
      <c r="F2387" s="18">
        <f>IFERROR(VLOOKUP(A2387,[1]Monitoramento_Base_somente_Said!$A:$J,9,FALSE),0)</f>
        <v>179282</v>
      </c>
      <c r="G2387" s="18">
        <f>IFERROR(VLOOKUP(A2387,[1]Monitoramento_Base_somente_Said!$A:$J,10,FALSE),0)</f>
        <v>136217349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3425078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3633891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3435652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1027822</v>
      </c>
      <c r="C2389" s="18">
        <f>IFERROR(VLOOKUP(A2389,[1]Monitoramento_Base_somente_Said!$A:$J,6,FALSE),0)</f>
        <v>21222546</v>
      </c>
      <c r="D2389" s="18">
        <f>IFERROR(VLOOKUP(A2389,[1]Monitoramento_Base_somente_Said!$A:$J,7,FALSE),0)</f>
        <v>31473</v>
      </c>
      <c r="E2389" s="18">
        <f>IFERROR(VLOOKUP(A2389,[1]Monitoramento_Base_somente_Said!$A:$J,8,FALSE),0)</f>
        <v>5773383</v>
      </c>
      <c r="F2389" s="18">
        <f>IFERROR(VLOOKUP(A2389,[1]Monitoramento_Base_somente_Said!$A:$J,9,FALSE),0)</f>
        <v>7539</v>
      </c>
      <c r="G2389" s="18">
        <f>IFERROR(VLOOKUP(A2389,[1]Monitoramento_Base_somente_Said!$A:$J,10,FALSE),0)</f>
        <v>4534028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527614</v>
      </c>
      <c r="C2390" s="18">
        <f>IFERROR(VLOOKUP(A2390,[1]Monitoramento_Base_somente_Said!$A:$J,6,FALSE),0)</f>
        <v>44675306</v>
      </c>
      <c r="D2390" s="18">
        <f>IFERROR(VLOOKUP(A2390,[1]Monitoramento_Base_somente_Said!$A:$J,7,FALSE),0)</f>
        <v>490507</v>
      </c>
      <c r="E2390" s="18">
        <f>IFERROR(VLOOKUP(A2390,[1]Monitoramento_Base_somente_Said!$A:$J,8,FALSE),0)</f>
        <v>44613110</v>
      </c>
      <c r="F2390" s="18">
        <f>IFERROR(VLOOKUP(A2390,[1]Monitoramento_Base_somente_Said!$A:$J,9,FALSE),0)</f>
        <v>360060</v>
      </c>
      <c r="G2390" s="18">
        <f>IFERROR(VLOOKUP(A2390,[1]Monitoramento_Base_somente_Said!$A:$J,10,FALSE),0)</f>
        <v>32731725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944934</v>
      </c>
      <c r="C2391" s="18">
        <f>IFERROR(VLOOKUP(A2391,[1]Monitoramento_Base_somente_Said!$A:$J,6,FALSE),0)</f>
        <v>15768315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1442851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26638</v>
      </c>
      <c r="C2392" s="18">
        <f>IFERROR(VLOOKUP(A2392,[1]Monitoramento_Base_somente_Said!$A:$J,6,FALSE),0)</f>
        <v>111441937</v>
      </c>
      <c r="D2392" s="18">
        <f>IFERROR(VLOOKUP(A2392,[1]Monitoramento_Base_somente_Said!$A:$J,7,FALSE),0)</f>
        <v>1474718</v>
      </c>
      <c r="E2392" s="18">
        <f>IFERROR(VLOOKUP(A2392,[1]Monitoramento_Base_somente_Said!$A:$J,8,FALSE),0)</f>
        <v>97537872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79972061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191024</v>
      </c>
      <c r="C2393" s="18">
        <f>IFERROR(VLOOKUP(A2393,[1]Monitoramento_Base_somente_Said!$A:$J,6,FALSE),0)</f>
        <v>30516742</v>
      </c>
      <c r="D2393" s="18">
        <f>IFERROR(VLOOKUP(A2393,[1]Monitoramento_Base_somente_Said!$A:$J,7,FALSE),0)</f>
        <v>195458</v>
      </c>
      <c r="E2393" s="18">
        <f>IFERROR(VLOOKUP(A2393,[1]Monitoramento_Base_somente_Said!$A:$J,8,FALSE),0)</f>
        <v>31337765</v>
      </c>
      <c r="F2393" s="18">
        <f>IFERROR(VLOOKUP(A2393,[1]Monitoramento_Base_somente_Said!$A:$J,9,FALSE),0)</f>
        <v>206740</v>
      </c>
      <c r="G2393" s="18">
        <f>IFERROR(VLOOKUP(A2393,[1]Monitoramento_Base_somente_Said!$A:$J,10,FALSE),0)</f>
        <v>24877375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7740</v>
      </c>
      <c r="C2394" s="18">
        <f>IFERROR(VLOOKUP(A2394,[1]Monitoramento_Base_somente_Said!$A:$J,6,FALSE),0)</f>
        <v>5294392</v>
      </c>
      <c r="D2394" s="18">
        <f>IFERROR(VLOOKUP(A2394,[1]Monitoramento_Base_somente_Said!$A:$J,7,FALSE),0)</f>
        <v>2178</v>
      </c>
      <c r="E2394" s="18">
        <f>IFERROR(VLOOKUP(A2394,[1]Monitoramento_Base_somente_Said!$A:$J,8,FALSE),0)</f>
        <v>8766422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9816963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72185</v>
      </c>
      <c r="C2395" s="18">
        <f>IFERROR(VLOOKUP(A2395,[1]Monitoramento_Base_somente_Said!$A:$J,6,FALSE),0)</f>
        <v>7149352</v>
      </c>
      <c r="D2395" s="18">
        <f>IFERROR(VLOOKUP(A2395,[1]Monitoramento_Base_somente_Said!$A:$J,7,FALSE),0)</f>
        <v>12211</v>
      </c>
      <c r="E2395" s="18">
        <f>IFERROR(VLOOKUP(A2395,[1]Monitoramento_Base_somente_Said!$A:$J,8,FALSE),0)</f>
        <v>6260025</v>
      </c>
      <c r="F2395" s="18">
        <f>IFERROR(VLOOKUP(A2395,[1]Monitoramento_Base_somente_Said!$A:$J,9,FALSE),0)</f>
        <v>33103</v>
      </c>
      <c r="G2395" s="18">
        <f>IFERROR(VLOOKUP(A2395,[1]Monitoramento_Base_somente_Said!$A:$J,10,FALSE),0)</f>
        <v>4370020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2899145</v>
      </c>
      <c r="D2396" s="18">
        <f>IFERROR(VLOOKUP(A2396,[1]Monitoramento_Base_somente_Said!$A:$J,7,FALSE),0)</f>
        <v>675</v>
      </c>
      <c r="E2396" s="18">
        <f>IFERROR(VLOOKUP(A2396,[1]Monitoramento_Base_somente_Said!$A:$J,8,FALSE),0)</f>
        <v>3875982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7969855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6595</v>
      </c>
      <c r="C2397" s="18">
        <f>IFERROR(VLOOKUP(A2397,[1]Monitoramento_Base_somente_Said!$A:$J,6,FALSE),0)</f>
        <v>32975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1974</v>
      </c>
      <c r="F2397" s="18">
        <f>IFERROR(VLOOKUP(A2397,[1]Monitoramento_Base_somente_Said!$A:$J,9,FALSE),0)</f>
        <v>5988</v>
      </c>
      <c r="G2397" s="18">
        <f>IFERROR(VLOOKUP(A2397,[1]Monitoramento_Base_somente_Said!$A:$J,10,FALSE),0)</f>
        <v>1132839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67709</v>
      </c>
      <c r="C2398" s="18">
        <f>IFERROR(VLOOKUP(A2398,[1]Monitoramento_Base_somente_Said!$A:$J,6,FALSE),0)</f>
        <v>7502818</v>
      </c>
      <c r="D2398" s="18">
        <f>IFERROR(VLOOKUP(A2398,[1]Monitoramento_Base_somente_Said!$A:$J,7,FALSE),0)</f>
        <v>31530</v>
      </c>
      <c r="E2398" s="18">
        <f>IFERROR(VLOOKUP(A2398,[1]Monitoramento_Base_somente_Said!$A:$J,8,FALSE),0)</f>
        <v>7987190</v>
      </c>
      <c r="F2398" s="18">
        <f>IFERROR(VLOOKUP(A2398,[1]Monitoramento_Base_somente_Said!$A:$J,9,FALSE),0)</f>
        <v>112347</v>
      </c>
      <c r="G2398" s="18">
        <f>IFERROR(VLOOKUP(A2398,[1]Monitoramento_Base_somente_Said!$A:$J,10,FALSE),0)</f>
        <v>8268246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113024</v>
      </c>
      <c r="C2399" s="18">
        <f>IFERROR(VLOOKUP(A2399,[1]Monitoramento_Base_somente_Said!$A:$J,6,FALSE),0)</f>
        <v>169439567</v>
      </c>
      <c r="D2399" s="18">
        <f>IFERROR(VLOOKUP(A2399,[1]Monitoramento_Base_somente_Said!$A:$J,7,FALSE),0)</f>
        <v>206909</v>
      </c>
      <c r="E2399" s="18">
        <f>IFERROR(VLOOKUP(A2399,[1]Monitoramento_Base_somente_Said!$A:$J,8,FALSE),0)</f>
        <v>185913908</v>
      </c>
      <c r="F2399" s="18">
        <f>IFERROR(VLOOKUP(A2399,[1]Monitoramento_Base_somente_Said!$A:$J,9,FALSE),0)</f>
        <v>222731</v>
      </c>
      <c r="G2399" s="18">
        <f>IFERROR(VLOOKUP(A2399,[1]Monitoramento_Base_somente_Said!$A:$J,10,FALSE),0)</f>
        <v>148059179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18217</v>
      </c>
      <c r="C2400" s="18">
        <f>IFERROR(VLOOKUP(A2400,[1]Monitoramento_Base_somente_Said!$A:$J,6,FALSE),0)</f>
        <v>18734754</v>
      </c>
      <c r="D2400" s="18">
        <f>IFERROR(VLOOKUP(A2400,[1]Monitoramento_Base_somente_Said!$A:$J,7,FALSE),0)</f>
        <v>40882</v>
      </c>
      <c r="E2400" s="18">
        <f>IFERROR(VLOOKUP(A2400,[1]Monitoramento_Base_somente_Said!$A:$J,8,FALSE),0)</f>
        <v>26396304</v>
      </c>
      <c r="F2400" s="18">
        <f>IFERROR(VLOOKUP(A2400,[1]Monitoramento_Base_somente_Said!$A:$J,9,FALSE),0)</f>
        <v>160790</v>
      </c>
      <c r="G2400" s="18">
        <f>IFERROR(VLOOKUP(A2400,[1]Monitoramento_Base_somente_Said!$A:$J,10,FALSE),0)</f>
        <v>32546319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0</v>
      </c>
      <c r="C2401" s="18">
        <f>IFERROR(VLOOKUP(A2401,[1]Monitoramento_Base_somente_Said!$A:$J,6,FALSE),0)</f>
        <v>1487792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1621776</v>
      </c>
      <c r="F2401" s="18">
        <f>IFERROR(VLOOKUP(A2401,[1]Monitoramento_Base_somente_Said!$A:$J,9,FALSE),0)</f>
        <v>50272</v>
      </c>
      <c r="G2401" s="18">
        <f>IFERROR(VLOOKUP(A2401,[1]Monitoramento_Base_somente_Said!$A:$J,10,FALSE),0)</f>
        <v>504873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Não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34268538</v>
      </c>
      <c r="D2402" s="18">
        <f>IFERROR(VLOOKUP(A2402,[1]Monitoramento_Base_somente_Said!$A:$J,7,FALSE),0)</f>
        <v>7159</v>
      </c>
      <c r="E2402" s="18">
        <f>IFERROR(VLOOKUP(A2402,[1]Monitoramento_Base_somente_Said!$A:$J,8,FALSE),0)</f>
        <v>37432210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30001204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3</v>
      </c>
      <c r="C2403" s="18">
        <f>IFERROR(VLOOKUP(A2403,[1]Monitoramento_Base_somente_Said!$A:$J,6,FALSE),0)</f>
        <v>2082969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2253395</v>
      </c>
      <c r="F2403" s="18">
        <f>IFERROR(VLOOKUP(A2403,[1]Monitoramento_Base_somente_Said!$A:$J,9,FALSE),0)</f>
        <v>13007</v>
      </c>
      <c r="G2403" s="18">
        <f>IFERROR(VLOOKUP(A2403,[1]Monitoramento_Base_somente_Said!$A:$J,10,FALSE),0)</f>
        <v>1950268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0</v>
      </c>
      <c r="C2404" s="18">
        <f>IFERROR(VLOOKUP(A2404,[1]Monitoramento_Base_somente_Said!$A:$J,6,FALSE),0)</f>
        <v>10772396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10531702</v>
      </c>
      <c r="F2404" s="18">
        <f>IFERROR(VLOOKUP(A2404,[1]Monitoramento_Base_somente_Said!$A:$J,9,FALSE),0)</f>
        <v>127</v>
      </c>
      <c r="G2404" s="18">
        <f>IFERROR(VLOOKUP(A2404,[1]Monitoramento_Base_somente_Said!$A:$J,10,FALSE),0)</f>
        <v>8620589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121579</v>
      </c>
      <c r="C2405" s="18">
        <f>IFERROR(VLOOKUP(A2405,[1]Monitoramento_Base_somente_Said!$A:$J,6,FALSE),0)</f>
        <v>87693294</v>
      </c>
      <c r="D2405" s="18">
        <f>IFERROR(VLOOKUP(A2405,[1]Monitoramento_Base_somente_Said!$A:$J,7,FALSE),0)</f>
        <v>556569</v>
      </c>
      <c r="E2405" s="18">
        <f>IFERROR(VLOOKUP(A2405,[1]Monitoramento_Base_somente_Said!$A:$J,8,FALSE),0)</f>
        <v>274700452</v>
      </c>
      <c r="F2405" s="18">
        <f>IFERROR(VLOOKUP(A2405,[1]Monitoramento_Base_somente_Said!$A:$J,9,FALSE),0)</f>
        <v>9541677</v>
      </c>
      <c r="G2405" s="18">
        <f>IFERROR(VLOOKUP(A2405,[1]Monitoramento_Base_somente_Said!$A:$J,10,FALSE),0)</f>
        <v>327121588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1200</v>
      </c>
      <c r="C2406" s="18">
        <f>IFERROR(VLOOKUP(A2406,[1]Monitoramento_Base_somente_Said!$A:$J,6,FALSE),0)</f>
        <v>7854864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7558082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6066226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1918728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2055690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1642464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66276</v>
      </c>
      <c r="C2408" s="18">
        <f>IFERROR(VLOOKUP(A2408,[1]Monitoramento_Base_somente_Said!$A:$J,6,FALSE),0)</f>
        <v>15223990</v>
      </c>
      <c r="D2408" s="18">
        <f>IFERROR(VLOOKUP(A2408,[1]Monitoramento_Base_somente_Said!$A:$J,7,FALSE),0)</f>
        <v>124466</v>
      </c>
      <c r="E2408" s="18">
        <f>IFERROR(VLOOKUP(A2408,[1]Monitoramento_Base_somente_Said!$A:$J,8,FALSE),0)</f>
        <v>18304108</v>
      </c>
      <c r="F2408" s="18">
        <f>IFERROR(VLOOKUP(A2408,[1]Monitoramento_Base_somente_Said!$A:$J,9,FALSE),0)</f>
        <v>129718</v>
      </c>
      <c r="G2408" s="18">
        <f>IFERROR(VLOOKUP(A2408,[1]Monitoramento_Base_somente_Said!$A:$J,10,FALSE),0)</f>
        <v>15776968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0</v>
      </c>
      <c r="C2409" s="18">
        <f>IFERROR(VLOOKUP(A2409,[1]Monitoramento_Base_somente_Said!$A:$J,6,FALSE),0)</f>
        <v>46917875</v>
      </c>
      <c r="D2409" s="18">
        <f>IFERROR(VLOOKUP(A2409,[1]Monitoramento_Base_somente_Said!$A:$J,7,FALSE),0)</f>
        <v>6611</v>
      </c>
      <c r="E2409" s="18">
        <f>IFERROR(VLOOKUP(A2409,[1]Monitoramento_Base_somente_Said!$A:$J,8,FALSE),0)</f>
        <v>50351063</v>
      </c>
      <c r="F2409" s="18">
        <f>IFERROR(VLOOKUP(A2409,[1]Monitoramento_Base_somente_Said!$A:$J,9,FALSE),0)</f>
        <v>2735</v>
      </c>
      <c r="G2409" s="18">
        <f>IFERROR(VLOOKUP(A2409,[1]Monitoramento_Base_somente_Said!$A:$J,10,FALSE),0)</f>
        <v>40366837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Não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Sim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19151</v>
      </c>
      <c r="C2410" s="18">
        <f>IFERROR(VLOOKUP(A2410,[1]Monitoramento_Base_somente_Said!$A:$J,6,FALSE),0)</f>
        <v>34434608</v>
      </c>
      <c r="D2410" s="18">
        <f>IFERROR(VLOOKUP(A2410,[1]Monitoramento_Base_somente_Said!$A:$J,7,FALSE),0)</f>
        <v>17352</v>
      </c>
      <c r="E2410" s="18">
        <f>IFERROR(VLOOKUP(A2410,[1]Monitoramento_Base_somente_Said!$A:$J,8,FALSE),0)</f>
        <v>36076997</v>
      </c>
      <c r="F2410" s="18">
        <f>IFERROR(VLOOKUP(A2410,[1]Monitoramento_Base_somente_Said!$A:$J,9,FALSE),0)</f>
        <v>7339</v>
      </c>
      <c r="G2410" s="18">
        <f>IFERROR(VLOOKUP(A2410,[1]Monitoramento_Base_somente_Said!$A:$J,10,FALSE),0)</f>
        <v>30391246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4267078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4569403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3677706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0</v>
      </c>
      <c r="C2412" s="18">
        <f>IFERROR(VLOOKUP(A2412,[1]Monitoramento_Base_somente_Said!$A:$J,6,FALSE),0)</f>
        <v>13224036</v>
      </c>
      <c r="D2412" s="18">
        <f>IFERROR(VLOOKUP(A2412,[1]Monitoramento_Base_somente_Said!$A:$J,7,FALSE),0)</f>
        <v>46197</v>
      </c>
      <c r="E2412" s="18">
        <f>IFERROR(VLOOKUP(A2412,[1]Monitoramento_Base_somente_Said!$A:$J,8,FALSE),0)</f>
        <v>17293561</v>
      </c>
      <c r="F2412" s="18">
        <f>IFERROR(VLOOKUP(A2412,[1]Monitoramento_Base_somente_Said!$A:$J,9,FALSE),0)</f>
        <v>68805</v>
      </c>
      <c r="G2412" s="18">
        <f>IFERROR(VLOOKUP(A2412,[1]Monitoramento_Base_somente_Said!$A:$J,10,FALSE),0)</f>
        <v>21501645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Não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Sim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1997203</v>
      </c>
      <c r="C2413" s="18">
        <f>IFERROR(VLOOKUP(A2413,[1]Monitoramento_Base_somente_Said!$A:$J,6,FALSE),0)</f>
        <v>180263620</v>
      </c>
      <c r="D2413" s="18">
        <f>IFERROR(VLOOKUP(A2413,[1]Monitoramento_Base_somente_Said!$A:$J,7,FALSE),0)</f>
        <v>3775582</v>
      </c>
      <c r="E2413" s="18">
        <f>IFERROR(VLOOKUP(A2413,[1]Monitoramento_Base_somente_Said!$A:$J,8,FALSE),0)</f>
        <v>276692613</v>
      </c>
      <c r="F2413" s="18">
        <f>IFERROR(VLOOKUP(A2413,[1]Monitoramento_Base_somente_Said!$A:$J,9,FALSE),0)</f>
        <v>3527470</v>
      </c>
      <c r="G2413" s="18">
        <f>IFERROR(VLOOKUP(A2413,[1]Monitoramento_Base_somente_Said!$A:$J,10,FALSE),0)</f>
        <v>339893946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175697</v>
      </c>
      <c r="C2414" s="18">
        <f>IFERROR(VLOOKUP(A2414,[1]Monitoramento_Base_somente_Said!$A:$J,6,FALSE),0)</f>
        <v>15737665</v>
      </c>
      <c r="D2414" s="18">
        <f>IFERROR(VLOOKUP(A2414,[1]Monitoramento_Base_somente_Said!$A:$J,7,FALSE),0)</f>
        <v>5833</v>
      </c>
      <c r="E2414" s="18">
        <f>IFERROR(VLOOKUP(A2414,[1]Monitoramento_Base_somente_Said!$A:$J,8,FALSE),0)</f>
        <v>16390321</v>
      </c>
      <c r="F2414" s="18">
        <f>IFERROR(VLOOKUP(A2414,[1]Monitoramento_Base_somente_Said!$A:$J,9,FALSE),0)</f>
        <v>161726</v>
      </c>
      <c r="G2414" s="18">
        <f>IFERROR(VLOOKUP(A2414,[1]Monitoramento_Base_somente_Said!$A:$J,10,FALSE),0)</f>
        <v>9214362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259799</v>
      </c>
      <c r="C2415" s="18">
        <f>IFERROR(VLOOKUP(A2415,[1]Monitoramento_Base_somente_Said!$A:$J,6,FALSE),0)</f>
        <v>39387015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52035464</v>
      </c>
      <c r="F2415" s="18">
        <f>IFERROR(VLOOKUP(A2415,[1]Monitoramento_Base_somente_Said!$A:$J,9,FALSE),0)</f>
        <v>159782</v>
      </c>
      <c r="G2415" s="18">
        <f>IFERROR(VLOOKUP(A2415,[1]Monitoramento_Base_somente_Said!$A:$J,10,FALSE),0)</f>
        <v>51735920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32253</v>
      </c>
      <c r="C2416" s="18">
        <f>IFERROR(VLOOKUP(A2416,[1]Monitoramento_Base_somente_Said!$A:$J,6,FALSE),0)</f>
        <v>14281403</v>
      </c>
      <c r="D2416" s="18">
        <f>IFERROR(VLOOKUP(A2416,[1]Monitoramento_Base_somente_Said!$A:$J,7,FALSE),0)</f>
        <v>51703</v>
      </c>
      <c r="E2416" s="18">
        <f>IFERROR(VLOOKUP(A2416,[1]Monitoramento_Base_somente_Said!$A:$J,8,FALSE),0)</f>
        <v>16653091</v>
      </c>
      <c r="F2416" s="18">
        <f>IFERROR(VLOOKUP(A2416,[1]Monitoramento_Base_somente_Said!$A:$J,9,FALSE),0)</f>
        <v>27717</v>
      </c>
      <c r="G2416" s="18">
        <f>IFERROR(VLOOKUP(A2416,[1]Monitoramento_Base_somente_Said!$A:$J,10,FALSE),0)</f>
        <v>13070609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0</v>
      </c>
      <c r="C2418" s="18">
        <f>IFERROR(VLOOKUP(A2418,[1]Monitoramento_Base_somente_Said!$A:$J,6,FALSE),0)</f>
        <v>25852624</v>
      </c>
      <c r="D2418" s="18">
        <f>IFERROR(VLOOKUP(A2418,[1]Monitoramento_Base_somente_Said!$A:$J,7,FALSE),0)</f>
        <v>887346</v>
      </c>
      <c r="E2418" s="18">
        <f>IFERROR(VLOOKUP(A2418,[1]Monitoramento_Base_somente_Said!$A:$J,8,FALSE),0)</f>
        <v>24052448</v>
      </c>
      <c r="F2418" s="18">
        <f>IFERROR(VLOOKUP(A2418,[1]Monitoramento_Base_somente_Said!$A:$J,9,FALSE),0)</f>
        <v>10858</v>
      </c>
      <c r="G2418" s="18">
        <f>IFERROR(VLOOKUP(A2418,[1]Monitoramento_Base_somente_Said!$A:$J,10,FALSE),0)</f>
        <v>994739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Não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Sim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128</v>
      </c>
      <c r="C2419" s="18">
        <f>IFERROR(VLOOKUP(A2419,[1]Monitoramento_Base_somente_Said!$A:$J,6,FALSE),0)</f>
        <v>18062652</v>
      </c>
      <c r="D2419" s="18">
        <f>IFERROR(VLOOKUP(A2419,[1]Monitoramento_Base_somente_Said!$A:$J,7,FALSE),0)</f>
        <v>35</v>
      </c>
      <c r="E2419" s="18">
        <f>IFERROR(VLOOKUP(A2419,[1]Monitoramento_Base_somente_Said!$A:$J,8,FALSE),0)</f>
        <v>21133084</v>
      </c>
      <c r="F2419" s="18">
        <f>IFERROR(VLOOKUP(A2419,[1]Monitoramento_Base_somente_Said!$A:$J,9,FALSE),0)</f>
        <v>3094</v>
      </c>
      <c r="G2419" s="18">
        <f>IFERROR(VLOOKUP(A2419,[1]Monitoramento_Base_somente_Said!$A:$J,10,FALSE),0)</f>
        <v>19103761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195856</v>
      </c>
      <c r="C2420" s="18">
        <f>IFERROR(VLOOKUP(A2420,[1]Monitoramento_Base_somente_Said!$A:$J,6,FALSE),0)</f>
        <v>2625578</v>
      </c>
      <c r="D2420" s="18">
        <f>IFERROR(VLOOKUP(A2420,[1]Monitoramento_Base_somente_Said!$A:$J,7,FALSE),0)</f>
        <v>114990</v>
      </c>
      <c r="E2420" s="18">
        <f>IFERROR(VLOOKUP(A2420,[1]Monitoramento_Base_somente_Said!$A:$J,8,FALSE),0)</f>
        <v>3165741</v>
      </c>
      <c r="F2420" s="18">
        <f>IFERROR(VLOOKUP(A2420,[1]Monitoramento_Base_somente_Said!$A:$J,9,FALSE),0)</f>
        <v>52783</v>
      </c>
      <c r="G2420" s="18">
        <f>IFERROR(VLOOKUP(A2420,[1]Monitoramento_Base_somente_Said!$A:$J,10,FALSE),0)</f>
        <v>2066444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38013436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40715713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33257808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238181</v>
      </c>
      <c r="C2422" s="18">
        <f>IFERROR(VLOOKUP(A2422,[1]Monitoramento_Base_somente_Said!$A:$J,6,FALSE),0)</f>
        <v>16929729</v>
      </c>
      <c r="D2422" s="18">
        <f>IFERROR(VLOOKUP(A2422,[1]Monitoramento_Base_somente_Said!$A:$J,7,FALSE),0)</f>
        <v>216264</v>
      </c>
      <c r="E2422" s="18">
        <f>IFERROR(VLOOKUP(A2422,[1]Monitoramento_Base_somente_Said!$A:$J,8,FALSE),0)</f>
        <v>19105620</v>
      </c>
      <c r="F2422" s="18">
        <f>IFERROR(VLOOKUP(A2422,[1]Monitoramento_Base_somente_Said!$A:$J,9,FALSE),0)</f>
        <v>162111</v>
      </c>
      <c r="G2422" s="18">
        <f>IFERROR(VLOOKUP(A2422,[1]Monitoramento_Base_somente_Said!$A:$J,10,FALSE),0)</f>
        <v>14496475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8000</v>
      </c>
      <c r="C2423" s="18">
        <f>IFERROR(VLOOKUP(A2423,[1]Monitoramento_Base_somente_Said!$A:$J,6,FALSE),0)</f>
        <v>4172592</v>
      </c>
      <c r="D2423" s="18">
        <f>IFERROR(VLOOKUP(A2423,[1]Monitoramento_Base_somente_Said!$A:$J,7,FALSE),0)</f>
        <v>26140</v>
      </c>
      <c r="E2423" s="18">
        <f>IFERROR(VLOOKUP(A2423,[1]Monitoramento_Base_somente_Said!$A:$J,8,FALSE),0)</f>
        <v>7631561</v>
      </c>
      <c r="F2423" s="18">
        <f>IFERROR(VLOOKUP(A2423,[1]Monitoramento_Base_somente_Said!$A:$J,9,FALSE),0)</f>
        <v>46306</v>
      </c>
      <c r="G2423" s="18">
        <f>IFERROR(VLOOKUP(A2423,[1]Monitoramento_Base_somente_Said!$A:$J,10,FALSE),0)</f>
        <v>6995578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170468</v>
      </c>
      <c r="C2424" s="18">
        <f>IFERROR(VLOOKUP(A2424,[1]Monitoramento_Base_somente_Said!$A:$J,6,FALSE),0)</f>
        <v>19807055</v>
      </c>
      <c r="D2424" s="18">
        <f>IFERROR(VLOOKUP(A2424,[1]Monitoramento_Base_somente_Said!$A:$J,7,FALSE),0)</f>
        <v>214663</v>
      </c>
      <c r="E2424" s="18">
        <f>IFERROR(VLOOKUP(A2424,[1]Monitoramento_Base_somente_Said!$A:$J,8,FALSE),0)</f>
        <v>14441741</v>
      </c>
      <c r="F2424" s="18">
        <f>IFERROR(VLOOKUP(A2424,[1]Monitoramento_Base_somente_Said!$A:$J,9,FALSE),0)</f>
        <v>55663</v>
      </c>
      <c r="G2424" s="18">
        <f>IFERROR(VLOOKUP(A2424,[1]Monitoramento_Base_somente_Said!$A:$J,10,FALSE),0)</f>
        <v>8473023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358927</v>
      </c>
      <c r="C2425" s="18">
        <f>IFERROR(VLOOKUP(A2425,[1]Monitoramento_Base_somente_Said!$A:$J,6,FALSE),0)</f>
        <v>46440647</v>
      </c>
      <c r="D2425" s="18">
        <f>IFERROR(VLOOKUP(A2425,[1]Monitoramento_Base_somente_Said!$A:$J,7,FALSE),0)</f>
        <v>78277</v>
      </c>
      <c r="E2425" s="18">
        <f>IFERROR(VLOOKUP(A2425,[1]Monitoramento_Base_somente_Said!$A:$J,8,FALSE),0)</f>
        <v>51235387</v>
      </c>
      <c r="F2425" s="18">
        <f>IFERROR(VLOOKUP(A2425,[1]Monitoramento_Base_somente_Said!$A:$J,9,FALSE),0)</f>
        <v>293317</v>
      </c>
      <c r="G2425" s="18">
        <f>IFERROR(VLOOKUP(A2425,[1]Monitoramento_Base_somente_Said!$A:$J,10,FALSE),0)</f>
        <v>42305856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0</v>
      </c>
      <c r="C2426" s="18">
        <f>IFERROR(VLOOKUP(A2426,[1]Monitoramento_Base_somente_Said!$A:$J,6,FALSE),0)</f>
        <v>961616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1768915</v>
      </c>
      <c r="F2426" s="18">
        <f>IFERROR(VLOOKUP(A2426,[1]Monitoramento_Base_somente_Said!$A:$J,9,FALSE),0)</f>
        <v>270366</v>
      </c>
      <c r="G2426" s="18">
        <f>IFERROR(VLOOKUP(A2426,[1]Monitoramento_Base_somente_Said!$A:$J,10,FALSE),0)</f>
        <v>2499739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Não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5900</v>
      </c>
      <c r="C2427" s="18">
        <f>IFERROR(VLOOKUP(A2427,[1]Monitoramento_Base_somente_Said!$A:$J,6,FALSE),0)</f>
        <v>647047</v>
      </c>
      <c r="D2427" s="18">
        <f>IFERROR(VLOOKUP(A2427,[1]Monitoramento_Base_somente_Said!$A:$J,7,FALSE),0)</f>
        <v>2865</v>
      </c>
      <c r="E2427" s="18">
        <f>IFERROR(VLOOKUP(A2427,[1]Monitoramento_Base_somente_Said!$A:$J,8,FALSE),0)</f>
        <v>611304</v>
      </c>
      <c r="F2427" s="18">
        <f>IFERROR(VLOOKUP(A2427,[1]Monitoramento_Base_somente_Said!$A:$J,9,FALSE),0)</f>
        <v>4830</v>
      </c>
      <c r="G2427" s="18">
        <f>IFERROR(VLOOKUP(A2427,[1]Monitoramento_Base_somente_Said!$A:$J,10,FALSE),0)</f>
        <v>450751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240308</v>
      </c>
      <c r="C2428" s="18">
        <f>IFERROR(VLOOKUP(A2428,[1]Monitoramento_Base_somente_Said!$A:$J,6,FALSE),0)</f>
        <v>24433092</v>
      </c>
      <c r="D2428" s="18">
        <f>IFERROR(VLOOKUP(A2428,[1]Monitoramento_Base_somente_Said!$A:$J,7,FALSE),0)</f>
        <v>175621</v>
      </c>
      <c r="E2428" s="18">
        <f>IFERROR(VLOOKUP(A2428,[1]Monitoramento_Base_somente_Said!$A:$J,8,FALSE),0)</f>
        <v>29854609</v>
      </c>
      <c r="F2428" s="18">
        <f>IFERROR(VLOOKUP(A2428,[1]Monitoramento_Base_somente_Said!$A:$J,9,FALSE),0)</f>
        <v>181535</v>
      </c>
      <c r="G2428" s="18">
        <f>IFERROR(VLOOKUP(A2428,[1]Monitoramento_Base_somente_Said!$A:$J,10,FALSE),0)</f>
        <v>24542334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21783328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23339280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18536917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309476</v>
      </c>
      <c r="C2430" s="18">
        <f>IFERROR(VLOOKUP(A2430,[1]Monitoramento_Base_somente_Said!$A:$J,6,FALSE),0)</f>
        <v>43466852</v>
      </c>
      <c r="D2430" s="18">
        <f>IFERROR(VLOOKUP(A2430,[1]Monitoramento_Base_somente_Said!$A:$J,7,FALSE),0)</f>
        <v>6170</v>
      </c>
      <c r="E2430" s="18">
        <f>IFERROR(VLOOKUP(A2430,[1]Monitoramento_Base_somente_Said!$A:$J,8,FALSE),0)</f>
        <v>42513550</v>
      </c>
      <c r="F2430" s="18">
        <f>IFERROR(VLOOKUP(A2430,[1]Monitoramento_Base_somente_Said!$A:$J,9,FALSE),0)</f>
        <v>32636</v>
      </c>
      <c r="G2430" s="18">
        <f>IFERROR(VLOOKUP(A2430,[1]Monitoramento_Base_somente_Said!$A:$J,10,FALSE),0)</f>
        <v>47217897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53570</v>
      </c>
      <c r="C2431" s="18">
        <f>IFERROR(VLOOKUP(A2431,[1]Monitoramento_Base_somente_Said!$A:$J,6,FALSE),0)</f>
        <v>27754050</v>
      </c>
      <c r="D2431" s="18">
        <f>IFERROR(VLOOKUP(A2431,[1]Monitoramento_Base_somente_Said!$A:$J,7,FALSE),0)</f>
        <v>39109</v>
      </c>
      <c r="E2431" s="18">
        <f>IFERROR(VLOOKUP(A2431,[1]Monitoramento_Base_somente_Said!$A:$J,8,FALSE),0)</f>
        <v>33141162</v>
      </c>
      <c r="F2431" s="18">
        <f>IFERROR(VLOOKUP(A2431,[1]Monitoramento_Base_somente_Said!$A:$J,9,FALSE),0)</f>
        <v>32939</v>
      </c>
      <c r="G2431" s="18">
        <f>IFERROR(VLOOKUP(A2431,[1]Monitoramento_Base_somente_Said!$A:$J,10,FALSE),0)</f>
        <v>28776761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2579</v>
      </c>
      <c r="C2432" s="18">
        <f>IFERROR(VLOOKUP(A2432,[1]Monitoramento_Base_somente_Said!$A:$J,6,FALSE),0)</f>
        <v>600799</v>
      </c>
      <c r="D2432" s="18">
        <f>IFERROR(VLOOKUP(A2432,[1]Monitoramento_Base_somente_Said!$A:$J,7,FALSE),0)</f>
        <v>546</v>
      </c>
      <c r="E2432" s="18">
        <f>IFERROR(VLOOKUP(A2432,[1]Monitoramento_Base_somente_Said!$A:$J,8,FALSE),0)</f>
        <v>628325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511875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Sim</v>
      </c>
      <c r="U2432" s="18" t="str">
        <f t="shared" si="224"/>
        <v>Sim</v>
      </c>
      <c r="V2432" s="18" t="str">
        <f t="shared" si="225"/>
        <v>Sim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55684</v>
      </c>
      <c r="C2433" s="18">
        <f>IFERROR(VLOOKUP(A2433,[1]Monitoramento_Base_somente_Said!$A:$J,6,FALSE),0)</f>
        <v>17214811</v>
      </c>
      <c r="D2433" s="18">
        <f>IFERROR(VLOOKUP(A2433,[1]Monitoramento_Base_somente_Said!$A:$J,7,FALSE),0)</f>
        <v>13923</v>
      </c>
      <c r="E2433" s="18">
        <f>IFERROR(VLOOKUP(A2433,[1]Monitoramento_Base_somente_Said!$A:$J,8,FALSE),0)</f>
        <v>19741165</v>
      </c>
      <c r="F2433" s="18">
        <f>IFERROR(VLOOKUP(A2433,[1]Monitoramento_Base_somente_Said!$A:$J,9,FALSE),0)</f>
        <v>11054</v>
      </c>
      <c r="G2433" s="18">
        <f>IFERROR(VLOOKUP(A2433,[1]Monitoramento_Base_somente_Said!$A:$J,10,FALSE),0)</f>
        <v>20970495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Sim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835264</v>
      </c>
      <c r="C2434" s="18">
        <f>IFERROR(VLOOKUP(A2434,[1]Monitoramento_Base_somente_Said!$A:$J,6,FALSE),0)</f>
        <v>172523054</v>
      </c>
      <c r="D2434" s="18">
        <f>IFERROR(VLOOKUP(A2434,[1]Monitoramento_Base_somente_Said!$A:$J,7,FALSE),0)</f>
        <v>751283</v>
      </c>
      <c r="E2434" s="18">
        <f>IFERROR(VLOOKUP(A2434,[1]Monitoramento_Base_somente_Said!$A:$J,8,FALSE),0)</f>
        <v>200212100</v>
      </c>
      <c r="F2434" s="18">
        <f>IFERROR(VLOOKUP(A2434,[1]Monitoramento_Base_somente_Said!$A:$J,9,FALSE),0)</f>
        <v>596548</v>
      </c>
      <c r="G2434" s="18">
        <f>IFERROR(VLOOKUP(A2434,[1]Monitoramento_Base_somente_Said!$A:$J,10,FALSE),0)</f>
        <v>163290079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31064488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33283380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26626704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941810</v>
      </c>
      <c r="C2436" s="18">
        <f>IFERROR(VLOOKUP(A2436,[1]Monitoramento_Base_somente_Said!$A:$J,6,FALSE),0)</f>
        <v>90758601</v>
      </c>
      <c r="D2436" s="18">
        <f>IFERROR(VLOOKUP(A2436,[1]Monitoramento_Base_somente_Said!$A:$J,7,FALSE),0)</f>
        <v>253217</v>
      </c>
      <c r="E2436" s="18">
        <f>IFERROR(VLOOKUP(A2436,[1]Monitoramento_Base_somente_Said!$A:$J,8,FALSE),0)</f>
        <v>83568992</v>
      </c>
      <c r="F2436" s="18">
        <f>IFERROR(VLOOKUP(A2436,[1]Monitoramento_Base_somente_Said!$A:$J,9,FALSE),0)</f>
        <v>615871</v>
      </c>
      <c r="G2436" s="18">
        <f>IFERROR(VLOOKUP(A2436,[1]Monitoramento_Base_somente_Said!$A:$J,10,FALSE),0)</f>
        <v>58323053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61074</v>
      </c>
      <c r="C2437" s="18">
        <f>IFERROR(VLOOKUP(A2437,[1]Monitoramento_Base_somente_Said!$A:$J,6,FALSE),0)</f>
        <v>9039644</v>
      </c>
      <c r="D2437" s="18">
        <f>IFERROR(VLOOKUP(A2437,[1]Monitoramento_Base_somente_Said!$A:$J,7,FALSE),0)</f>
        <v>14284</v>
      </c>
      <c r="E2437" s="18">
        <f>IFERROR(VLOOKUP(A2437,[1]Monitoramento_Base_somente_Said!$A:$J,8,FALSE),0)</f>
        <v>8170821</v>
      </c>
      <c r="F2437" s="18">
        <f>IFERROR(VLOOKUP(A2437,[1]Monitoramento_Base_somente_Said!$A:$J,9,FALSE),0)</f>
        <v>44000</v>
      </c>
      <c r="G2437" s="18">
        <f>IFERROR(VLOOKUP(A2437,[1]Monitoramento_Base_somente_Said!$A:$J,10,FALSE),0)</f>
        <v>6886676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730612</v>
      </c>
      <c r="C2438" s="18">
        <f>IFERROR(VLOOKUP(A2438,[1]Monitoramento_Base_somente_Said!$A:$J,6,FALSE),0)</f>
        <v>111306474</v>
      </c>
      <c r="D2438" s="18">
        <f>IFERROR(VLOOKUP(A2438,[1]Monitoramento_Base_somente_Said!$A:$J,7,FALSE),0)</f>
        <v>396854</v>
      </c>
      <c r="E2438" s="18">
        <f>IFERROR(VLOOKUP(A2438,[1]Monitoramento_Base_somente_Said!$A:$J,8,FALSE),0)</f>
        <v>118653456</v>
      </c>
      <c r="F2438" s="18">
        <f>IFERROR(VLOOKUP(A2438,[1]Monitoramento_Base_somente_Said!$A:$J,9,FALSE),0)</f>
        <v>695402</v>
      </c>
      <c r="G2438" s="18">
        <f>IFERROR(VLOOKUP(A2438,[1]Monitoramento_Base_somente_Said!$A:$J,10,FALSE),0)</f>
        <v>93758283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670</v>
      </c>
      <c r="C2439" s="18">
        <f>IFERROR(VLOOKUP(A2439,[1]Monitoramento_Base_somente_Said!$A:$J,6,FALSE),0)</f>
        <v>66297058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83685307</v>
      </c>
      <c r="F2439" s="18">
        <f>IFERROR(VLOOKUP(A2439,[1]Monitoramento_Base_somente_Said!$A:$J,9,FALSE),0)</f>
        <v>42564</v>
      </c>
      <c r="G2439" s="18">
        <f>IFERROR(VLOOKUP(A2439,[1]Monitoramento_Base_somente_Said!$A:$J,10,FALSE),0)</f>
        <v>86108736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411205</v>
      </c>
      <c r="C2440" s="18">
        <f>IFERROR(VLOOKUP(A2440,[1]Monitoramento_Base_somente_Said!$A:$J,6,FALSE),0)</f>
        <v>142409349</v>
      </c>
      <c r="D2440" s="18">
        <f>IFERROR(VLOOKUP(A2440,[1]Monitoramento_Base_somente_Said!$A:$J,7,FALSE),0)</f>
        <v>2022318</v>
      </c>
      <c r="E2440" s="18">
        <f>IFERROR(VLOOKUP(A2440,[1]Monitoramento_Base_somente_Said!$A:$J,8,FALSE),0)</f>
        <v>124008810</v>
      </c>
      <c r="F2440" s="18">
        <f>IFERROR(VLOOKUP(A2440,[1]Monitoramento_Base_somente_Said!$A:$J,9,FALSE),0)</f>
        <v>185411</v>
      </c>
      <c r="G2440" s="18">
        <f>IFERROR(VLOOKUP(A2440,[1]Monitoramento_Base_somente_Said!$A:$J,10,FALSE),0)</f>
        <v>78089900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1788</v>
      </c>
      <c r="C2441" s="18">
        <f>IFERROR(VLOOKUP(A2441,[1]Monitoramento_Base_somente_Said!$A:$J,6,FALSE),0)</f>
        <v>2988813</v>
      </c>
      <c r="D2441" s="18">
        <f>IFERROR(VLOOKUP(A2441,[1]Monitoramento_Base_somente_Said!$A:$J,7,FALSE),0)</f>
        <v>3539</v>
      </c>
      <c r="E2441" s="18">
        <f>IFERROR(VLOOKUP(A2441,[1]Monitoramento_Base_somente_Said!$A:$J,8,FALSE),0)</f>
        <v>3349407</v>
      </c>
      <c r="F2441" s="18">
        <f>IFERROR(VLOOKUP(A2441,[1]Monitoramento_Base_somente_Said!$A:$J,9,FALSE),0)</f>
        <v>1921</v>
      </c>
      <c r="G2441" s="18">
        <f>IFERROR(VLOOKUP(A2441,[1]Monitoramento_Base_somente_Said!$A:$J,10,FALSE),0)</f>
        <v>2671637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108380</v>
      </c>
      <c r="C2442" s="18">
        <f>IFERROR(VLOOKUP(A2442,[1]Monitoramento_Base_somente_Said!$A:$J,6,FALSE),0)</f>
        <v>51577689</v>
      </c>
      <c r="D2442" s="18">
        <f>IFERROR(VLOOKUP(A2442,[1]Monitoramento_Base_somente_Said!$A:$J,7,FALSE),0)</f>
        <v>112253</v>
      </c>
      <c r="E2442" s="18">
        <f>IFERROR(VLOOKUP(A2442,[1]Monitoramento_Base_somente_Said!$A:$J,8,FALSE),0)</f>
        <v>54660362</v>
      </c>
      <c r="F2442" s="18">
        <f>IFERROR(VLOOKUP(A2442,[1]Monitoramento_Base_somente_Said!$A:$J,9,FALSE),0)</f>
        <v>18718</v>
      </c>
      <c r="G2442" s="18">
        <f>IFERROR(VLOOKUP(A2442,[1]Monitoramento_Base_somente_Said!$A:$J,10,FALSE),0)</f>
        <v>43350816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174476</v>
      </c>
      <c r="C2443" s="18">
        <f>IFERROR(VLOOKUP(A2443,[1]Monitoramento_Base_somente_Said!$A:$J,6,FALSE),0)</f>
        <v>7856982</v>
      </c>
      <c r="D2443" s="18">
        <f>IFERROR(VLOOKUP(A2443,[1]Monitoramento_Base_somente_Said!$A:$J,7,FALSE),0)</f>
        <v>20610</v>
      </c>
      <c r="E2443" s="18">
        <f>IFERROR(VLOOKUP(A2443,[1]Monitoramento_Base_somente_Said!$A:$J,8,FALSE),0)</f>
        <v>5469950</v>
      </c>
      <c r="F2443" s="18">
        <f>IFERROR(VLOOKUP(A2443,[1]Monitoramento_Base_somente_Said!$A:$J,9,FALSE),0)</f>
        <v>16973</v>
      </c>
      <c r="G2443" s="18">
        <f>IFERROR(VLOOKUP(A2443,[1]Monitoramento_Base_somente_Said!$A:$J,10,FALSE),0)</f>
        <v>3843247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723808</v>
      </c>
      <c r="C2444" s="18">
        <f>IFERROR(VLOOKUP(A2444,[1]Monitoramento_Base_somente_Said!$A:$J,6,FALSE),0)</f>
        <v>15767244</v>
      </c>
      <c r="D2444" s="18">
        <f>IFERROR(VLOOKUP(A2444,[1]Monitoramento_Base_somente_Said!$A:$J,7,FALSE),0)</f>
        <v>14258</v>
      </c>
      <c r="E2444" s="18">
        <f>IFERROR(VLOOKUP(A2444,[1]Monitoramento_Base_somente_Said!$A:$J,8,FALSE),0)</f>
        <v>13805551</v>
      </c>
      <c r="F2444" s="18">
        <f>IFERROR(VLOOKUP(A2444,[1]Monitoramento_Base_somente_Said!$A:$J,9,FALSE),0)</f>
        <v>33</v>
      </c>
      <c r="G2444" s="18">
        <f>IFERROR(VLOOKUP(A2444,[1]Monitoramento_Base_somente_Said!$A:$J,10,FALSE),0)</f>
        <v>11236885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2814</v>
      </c>
      <c r="C2445" s="18">
        <f>IFERROR(VLOOKUP(A2445,[1]Monitoramento_Base_somente_Said!$A:$J,6,FALSE),0)</f>
        <v>39006223</v>
      </c>
      <c r="D2445" s="18">
        <f>IFERROR(VLOOKUP(A2445,[1]Monitoramento_Base_somente_Said!$A:$J,7,FALSE),0)</f>
        <v>803</v>
      </c>
      <c r="E2445" s="18">
        <f>IFERROR(VLOOKUP(A2445,[1]Monitoramento_Base_somente_Said!$A:$J,8,FALSE),0)</f>
        <v>41940968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33666496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56593</v>
      </c>
      <c r="C2446" s="18">
        <f>IFERROR(VLOOKUP(A2446,[1]Monitoramento_Base_somente_Said!$A:$J,6,FALSE),0)</f>
        <v>8522952</v>
      </c>
      <c r="D2446" s="18">
        <f>IFERROR(VLOOKUP(A2446,[1]Monitoramento_Base_somente_Said!$A:$J,7,FALSE),0)</f>
        <v>56806</v>
      </c>
      <c r="E2446" s="18">
        <f>IFERROR(VLOOKUP(A2446,[1]Monitoramento_Base_somente_Said!$A:$J,8,FALSE),0)</f>
        <v>8903509</v>
      </c>
      <c r="F2446" s="18">
        <f>IFERROR(VLOOKUP(A2446,[1]Monitoramento_Base_somente_Said!$A:$J,9,FALSE),0)</f>
        <v>77941</v>
      </c>
      <c r="G2446" s="18">
        <f>IFERROR(VLOOKUP(A2446,[1]Monitoramento_Base_somente_Said!$A:$J,10,FALSE),0)</f>
        <v>7062700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2115321</v>
      </c>
      <c r="C2447" s="18">
        <f>IFERROR(VLOOKUP(A2447,[1]Monitoramento_Base_somente_Said!$A:$J,6,FALSE),0)</f>
        <v>301492346</v>
      </c>
      <c r="D2447" s="18">
        <f>IFERROR(VLOOKUP(A2447,[1]Monitoramento_Base_somente_Said!$A:$J,7,FALSE),0)</f>
        <v>3220643</v>
      </c>
      <c r="E2447" s="18">
        <f>IFERROR(VLOOKUP(A2447,[1]Monitoramento_Base_somente_Said!$A:$J,8,FALSE),0)</f>
        <v>318636840</v>
      </c>
      <c r="F2447" s="18">
        <f>IFERROR(VLOOKUP(A2447,[1]Monitoramento_Base_somente_Said!$A:$J,9,FALSE),0)</f>
        <v>2696590</v>
      </c>
      <c r="G2447" s="18">
        <f>IFERROR(VLOOKUP(A2447,[1]Monitoramento_Base_somente_Said!$A:$J,10,FALSE),0)</f>
        <v>236139316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229250</v>
      </c>
      <c r="C2448" s="18">
        <f>IFERROR(VLOOKUP(A2448,[1]Monitoramento_Base_somente_Said!$A:$J,6,FALSE),0)</f>
        <v>73440042</v>
      </c>
      <c r="D2448" s="18">
        <f>IFERROR(VLOOKUP(A2448,[1]Monitoramento_Base_somente_Said!$A:$J,7,FALSE),0)</f>
        <v>189906</v>
      </c>
      <c r="E2448" s="18">
        <f>IFERROR(VLOOKUP(A2448,[1]Monitoramento_Base_somente_Said!$A:$J,8,FALSE),0)</f>
        <v>77307393</v>
      </c>
      <c r="F2448" s="18">
        <f>IFERROR(VLOOKUP(A2448,[1]Monitoramento_Base_somente_Said!$A:$J,9,FALSE),0)</f>
        <v>222825</v>
      </c>
      <c r="G2448" s="18">
        <f>IFERROR(VLOOKUP(A2448,[1]Monitoramento_Base_somente_Said!$A:$J,10,FALSE),0)</f>
        <v>61796101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80028</v>
      </c>
      <c r="C2449" s="18">
        <f>IFERROR(VLOOKUP(A2449,[1]Monitoramento_Base_somente_Said!$A:$J,6,FALSE),0)</f>
        <v>22511335</v>
      </c>
      <c r="D2449" s="18">
        <f>IFERROR(VLOOKUP(A2449,[1]Monitoramento_Base_somente_Said!$A:$J,7,FALSE),0)</f>
        <v>169375</v>
      </c>
      <c r="E2449" s="18">
        <f>IFERROR(VLOOKUP(A2449,[1]Monitoramento_Base_somente_Said!$A:$J,8,FALSE),0)</f>
        <v>21732002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14418081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29077</v>
      </c>
      <c r="O2449" s="18">
        <f>IFERROR(VLOOKUP(A2449,[3]Sheet1!$A:$G,5,FALSE),0)</f>
        <v>0</v>
      </c>
      <c r="P2449" s="18">
        <f>IFERROR(VLOOKUP(A2449,[3]Sheet1!$A:$G,6,FALSE),0)</f>
        <v>5047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303503</v>
      </c>
      <c r="C2450" s="18">
        <f>IFERROR(VLOOKUP(A2450,[1]Monitoramento_Base_somente_Said!$A:$J,6,FALSE),0)</f>
        <v>102271849</v>
      </c>
      <c r="D2450" s="18">
        <f>IFERROR(VLOOKUP(A2450,[1]Monitoramento_Base_somente_Said!$A:$J,7,FALSE),0)</f>
        <v>132767</v>
      </c>
      <c r="E2450" s="18">
        <f>IFERROR(VLOOKUP(A2450,[1]Monitoramento_Base_somente_Said!$A:$J,8,FALSE),0)</f>
        <v>113837886</v>
      </c>
      <c r="F2450" s="18">
        <f>IFERROR(VLOOKUP(A2450,[1]Monitoramento_Base_somente_Said!$A:$J,9,FALSE),0)</f>
        <v>133145</v>
      </c>
      <c r="G2450" s="18">
        <f>IFERROR(VLOOKUP(A2450,[1]Monitoramento_Base_somente_Said!$A:$J,10,FALSE),0)</f>
        <v>93229747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74043676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79332510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63466008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153823</v>
      </c>
      <c r="C2452" s="18">
        <f>IFERROR(VLOOKUP(A2452,[1]Monitoramento_Base_somente_Said!$A:$J,6,FALSE),0)</f>
        <v>6463468</v>
      </c>
      <c r="D2452" s="18">
        <f>IFERROR(VLOOKUP(A2452,[1]Monitoramento_Base_somente_Said!$A:$J,7,FALSE),0)</f>
        <v>119358</v>
      </c>
      <c r="E2452" s="18">
        <f>IFERROR(VLOOKUP(A2452,[1]Monitoramento_Base_somente_Said!$A:$J,8,FALSE),0)</f>
        <v>8811751</v>
      </c>
      <c r="F2452" s="18">
        <f>IFERROR(VLOOKUP(A2452,[1]Monitoramento_Base_somente_Said!$A:$J,9,FALSE),0)</f>
        <v>97304</v>
      </c>
      <c r="G2452" s="18">
        <f>IFERROR(VLOOKUP(A2452,[1]Monitoramento_Base_somente_Said!$A:$J,10,FALSE),0)</f>
        <v>8666357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70974</v>
      </c>
      <c r="C2453" s="18">
        <f>IFERROR(VLOOKUP(A2453,[1]Monitoramento_Base_somente_Said!$A:$J,6,FALSE),0)</f>
        <v>242678831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265538345</v>
      </c>
      <c r="F2453" s="18">
        <f>IFERROR(VLOOKUP(A2453,[1]Monitoramento_Base_somente_Said!$A:$J,9,FALSE),0)</f>
        <v>394194</v>
      </c>
      <c r="G2453" s="18">
        <f>IFERROR(VLOOKUP(A2453,[1]Monitoramento_Base_somente_Said!$A:$J,10,FALSE),0)</f>
        <v>210843928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40048</v>
      </c>
      <c r="C2454" s="18">
        <f>IFERROR(VLOOKUP(A2454,[1]Monitoramento_Base_somente_Said!$A:$J,6,FALSE),0)</f>
        <v>5299132</v>
      </c>
      <c r="D2454" s="18">
        <f>IFERROR(VLOOKUP(A2454,[1]Monitoramento_Base_somente_Said!$A:$J,7,FALSE),0)</f>
        <v>20237</v>
      </c>
      <c r="E2454" s="18">
        <f>IFERROR(VLOOKUP(A2454,[1]Monitoramento_Base_somente_Said!$A:$J,8,FALSE),0)</f>
        <v>4780123</v>
      </c>
      <c r="F2454" s="18">
        <f>IFERROR(VLOOKUP(A2454,[1]Monitoramento_Base_somente_Said!$A:$J,9,FALSE),0)</f>
        <v>25182</v>
      </c>
      <c r="G2454" s="18">
        <f>IFERROR(VLOOKUP(A2454,[1]Monitoramento_Base_somente_Said!$A:$J,10,FALSE),0)</f>
        <v>3668473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1710</v>
      </c>
      <c r="C2455" s="18">
        <f>IFERROR(VLOOKUP(A2455,[1]Monitoramento_Base_somente_Said!$A:$J,6,FALSE),0)</f>
        <v>1966458</v>
      </c>
      <c r="D2455" s="18">
        <f>IFERROR(VLOOKUP(A2455,[1]Monitoramento_Base_somente_Said!$A:$J,7,FALSE),0)</f>
        <v>420690</v>
      </c>
      <c r="E2455" s="18">
        <f>IFERROR(VLOOKUP(A2455,[1]Monitoramento_Base_somente_Said!$A:$J,8,FALSE),0)</f>
        <v>12402755</v>
      </c>
      <c r="F2455" s="18">
        <f>IFERROR(VLOOKUP(A2455,[1]Monitoramento_Base_somente_Said!$A:$J,9,FALSE),0)</f>
        <v>17147</v>
      </c>
      <c r="G2455" s="18">
        <f>IFERROR(VLOOKUP(A2455,[1]Monitoramento_Base_somente_Said!$A:$J,10,FALSE),0)</f>
        <v>2178229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165018</v>
      </c>
      <c r="C2456" s="18">
        <f>IFERROR(VLOOKUP(A2456,[1]Monitoramento_Base_somente_Said!$A:$J,6,FALSE),0)</f>
        <v>10756663</v>
      </c>
      <c r="D2456" s="18">
        <f>IFERROR(VLOOKUP(A2456,[1]Monitoramento_Base_somente_Said!$A:$J,7,FALSE),0)</f>
        <v>61673</v>
      </c>
      <c r="E2456" s="18">
        <f>IFERROR(VLOOKUP(A2456,[1]Monitoramento_Base_somente_Said!$A:$J,8,FALSE),0)</f>
        <v>11022707</v>
      </c>
      <c r="F2456" s="18">
        <f>IFERROR(VLOOKUP(A2456,[1]Monitoramento_Base_somente_Said!$A:$J,9,FALSE),0)</f>
        <v>151253</v>
      </c>
      <c r="G2456" s="18">
        <f>IFERROR(VLOOKUP(A2456,[1]Monitoramento_Base_somente_Said!$A:$J,10,FALSE),0)</f>
        <v>7274041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24117</v>
      </c>
      <c r="C2457" s="18">
        <f>IFERROR(VLOOKUP(A2457,[1]Monitoramento_Base_somente_Said!$A:$J,6,FALSE),0)</f>
        <v>4607959</v>
      </c>
      <c r="D2457" s="18">
        <f>IFERROR(VLOOKUP(A2457,[1]Monitoramento_Base_somente_Said!$A:$J,7,FALSE),0)</f>
        <v>1673</v>
      </c>
      <c r="E2457" s="18">
        <f>IFERROR(VLOOKUP(A2457,[1]Monitoramento_Base_somente_Said!$A:$J,8,FALSE),0)</f>
        <v>5684482</v>
      </c>
      <c r="F2457" s="18">
        <f>IFERROR(VLOOKUP(A2457,[1]Monitoramento_Base_somente_Said!$A:$J,9,FALSE),0)</f>
        <v>16588</v>
      </c>
      <c r="G2457" s="18">
        <f>IFERROR(VLOOKUP(A2457,[1]Monitoramento_Base_somente_Said!$A:$J,10,FALSE),0)</f>
        <v>4299796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6956542</v>
      </c>
      <c r="D2458" s="18">
        <f>IFERROR(VLOOKUP(A2458,[1]Monitoramento_Base_somente_Said!$A:$J,7,FALSE),0)</f>
        <v>16500</v>
      </c>
      <c r="E2458" s="18">
        <f>IFERROR(VLOOKUP(A2458,[1]Monitoramento_Base_somente_Said!$A:$J,8,FALSE),0)</f>
        <v>7880391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5920194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70</v>
      </c>
      <c r="C2459" s="18">
        <f>IFERROR(VLOOKUP(A2459,[1]Monitoramento_Base_somente_Said!$A:$J,6,FALSE),0)</f>
        <v>206416</v>
      </c>
      <c r="D2459" s="18">
        <f>IFERROR(VLOOKUP(A2459,[1]Monitoramento_Base_somente_Said!$A:$J,7,FALSE),0)</f>
        <v>7464</v>
      </c>
      <c r="E2459" s="18">
        <f>IFERROR(VLOOKUP(A2459,[1]Monitoramento_Base_somente_Said!$A:$J,8,FALSE),0)</f>
        <v>39418</v>
      </c>
      <c r="F2459" s="18">
        <f>IFERROR(VLOOKUP(A2459,[1]Monitoramento_Base_somente_Said!$A:$J,9,FALSE),0)</f>
        <v>4247</v>
      </c>
      <c r="G2459" s="18">
        <f>IFERROR(VLOOKUP(A2459,[1]Monitoramento_Base_somente_Said!$A:$J,10,FALSE),0)</f>
        <v>9203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188515</v>
      </c>
      <c r="C2460" s="18">
        <f>IFERROR(VLOOKUP(A2460,[1]Monitoramento_Base_somente_Said!$A:$J,6,FALSE),0)</f>
        <v>26480335</v>
      </c>
      <c r="D2460" s="18">
        <f>IFERROR(VLOOKUP(A2460,[1]Monitoramento_Base_somente_Said!$A:$J,7,FALSE),0)</f>
        <v>225502</v>
      </c>
      <c r="E2460" s="18">
        <f>IFERROR(VLOOKUP(A2460,[1]Monitoramento_Base_somente_Said!$A:$J,8,FALSE),0)</f>
        <v>30890777</v>
      </c>
      <c r="F2460" s="18">
        <f>IFERROR(VLOOKUP(A2460,[1]Monitoramento_Base_somente_Said!$A:$J,9,FALSE),0)</f>
        <v>162287</v>
      </c>
      <c r="G2460" s="18">
        <f>IFERROR(VLOOKUP(A2460,[1]Monitoramento_Base_somente_Said!$A:$J,10,FALSE),0)</f>
        <v>31134517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31696</v>
      </c>
      <c r="C2461" s="18">
        <f>IFERROR(VLOOKUP(A2461,[1]Monitoramento_Base_somente_Said!$A:$J,6,FALSE),0)</f>
        <v>60280057</v>
      </c>
      <c r="D2461" s="18">
        <f>IFERROR(VLOOKUP(A2461,[1]Monitoramento_Base_somente_Said!$A:$J,7,FALSE),0)</f>
        <v>8904</v>
      </c>
      <c r="E2461" s="18">
        <f>IFERROR(VLOOKUP(A2461,[1]Monitoramento_Base_somente_Said!$A:$J,8,FALSE),0)</f>
        <v>63943705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51071396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Sim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71277</v>
      </c>
      <c r="C2462" s="18">
        <f>IFERROR(VLOOKUP(A2462,[1]Monitoramento_Base_somente_Said!$A:$J,6,FALSE),0)</f>
        <v>13604351</v>
      </c>
      <c r="D2462" s="18">
        <f>IFERROR(VLOOKUP(A2462,[1]Monitoramento_Base_somente_Said!$A:$J,7,FALSE),0)</f>
        <v>25923</v>
      </c>
      <c r="E2462" s="18">
        <f>IFERROR(VLOOKUP(A2462,[1]Monitoramento_Base_somente_Said!$A:$J,8,FALSE),0)</f>
        <v>13291557</v>
      </c>
      <c r="F2462" s="18">
        <f>IFERROR(VLOOKUP(A2462,[1]Monitoramento_Base_somente_Said!$A:$J,9,FALSE),0)</f>
        <v>11702</v>
      </c>
      <c r="G2462" s="18">
        <f>IFERROR(VLOOKUP(A2462,[1]Monitoramento_Base_somente_Said!$A:$J,10,FALSE),0)</f>
        <v>11944944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831852</v>
      </c>
      <c r="C2463" s="18">
        <f>IFERROR(VLOOKUP(A2463,[1]Monitoramento_Base_somente_Said!$A:$J,6,FALSE),0)</f>
        <v>130732</v>
      </c>
      <c r="D2463" s="18">
        <f>IFERROR(VLOOKUP(A2463,[1]Monitoramento_Base_somente_Said!$A:$J,7,FALSE),0)</f>
        <v>1788</v>
      </c>
      <c r="E2463" s="18">
        <f>IFERROR(VLOOKUP(A2463,[1]Monitoramento_Base_somente_Said!$A:$J,8,FALSE),0)</f>
        <v>538344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967310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459922</v>
      </c>
      <c r="C2464" s="18">
        <f>IFERROR(VLOOKUP(A2464,[1]Monitoramento_Base_somente_Said!$A:$J,6,FALSE),0)</f>
        <v>52198684</v>
      </c>
      <c r="D2464" s="18">
        <f>IFERROR(VLOOKUP(A2464,[1]Monitoramento_Base_somente_Said!$A:$J,7,FALSE),0)</f>
        <v>119554</v>
      </c>
      <c r="E2464" s="18">
        <f>IFERROR(VLOOKUP(A2464,[1]Monitoramento_Base_somente_Said!$A:$J,8,FALSE),0)</f>
        <v>52850966</v>
      </c>
      <c r="F2464" s="18">
        <f>IFERROR(VLOOKUP(A2464,[1]Monitoramento_Base_somente_Said!$A:$J,9,FALSE),0)</f>
        <v>1658180</v>
      </c>
      <c r="G2464" s="18">
        <f>IFERROR(VLOOKUP(A2464,[1]Monitoramento_Base_somente_Said!$A:$J,10,FALSE),0)</f>
        <v>21853336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20895</v>
      </c>
      <c r="C2465" s="18">
        <f>IFERROR(VLOOKUP(A2465,[1]Monitoramento_Base_somente_Said!$A:$J,6,FALSE),0)</f>
        <v>11070490</v>
      </c>
      <c r="D2465" s="18">
        <f>IFERROR(VLOOKUP(A2465,[1]Monitoramento_Base_somente_Said!$A:$J,7,FALSE),0)</f>
        <v>51063</v>
      </c>
      <c r="E2465" s="18">
        <f>IFERROR(VLOOKUP(A2465,[1]Monitoramento_Base_somente_Said!$A:$J,8,FALSE),0)</f>
        <v>46869951</v>
      </c>
      <c r="F2465" s="18">
        <f>IFERROR(VLOOKUP(A2465,[1]Monitoramento_Base_somente_Said!$A:$J,9,FALSE),0)</f>
        <v>31925</v>
      </c>
      <c r="G2465" s="18">
        <f>IFERROR(VLOOKUP(A2465,[1]Monitoramento_Base_somente_Said!$A:$J,10,FALSE),0)</f>
        <v>39146980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1778705</v>
      </c>
      <c r="C2466" s="18">
        <f>IFERROR(VLOOKUP(A2466,[1]Monitoramento_Base_somente_Said!$A:$J,6,FALSE),0)</f>
        <v>34006708</v>
      </c>
      <c r="D2466" s="18">
        <f>IFERROR(VLOOKUP(A2466,[1]Monitoramento_Base_somente_Said!$A:$J,7,FALSE),0)</f>
        <v>218084</v>
      </c>
      <c r="E2466" s="18">
        <f>IFERROR(VLOOKUP(A2466,[1]Monitoramento_Base_somente_Said!$A:$J,8,FALSE),0)</f>
        <v>3949086</v>
      </c>
      <c r="F2466" s="18">
        <f>IFERROR(VLOOKUP(A2466,[1]Monitoramento_Base_somente_Said!$A:$J,9,FALSE),0)</f>
        <v>5000</v>
      </c>
      <c r="G2466" s="18">
        <f>IFERROR(VLOOKUP(A2466,[1]Monitoramento_Base_somente_Said!$A:$J,10,FALSE),0)</f>
        <v>65976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Sim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939208</v>
      </c>
      <c r="C2467" s="18">
        <f>IFERROR(VLOOKUP(A2467,[1]Monitoramento_Base_somente_Said!$A:$J,6,FALSE),0)</f>
        <v>10364132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66600</v>
      </c>
      <c r="F2467" s="18">
        <f>IFERROR(VLOOKUP(A2467,[1]Monitoramento_Base_somente_Said!$A:$J,9,FALSE),0)</f>
        <v>2200</v>
      </c>
      <c r="G2467" s="18">
        <f>IFERROR(VLOOKUP(A2467,[1]Monitoramento_Base_somente_Said!$A:$J,10,FALSE),0)</f>
        <v>40895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Sim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Sim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311149</v>
      </c>
      <c r="C2468" s="18">
        <f>IFERROR(VLOOKUP(A2468,[1]Monitoramento_Base_somente_Said!$A:$J,6,FALSE),0)</f>
        <v>21732341</v>
      </c>
      <c r="D2468" s="18">
        <f>IFERROR(VLOOKUP(A2468,[1]Monitoramento_Base_somente_Said!$A:$J,7,FALSE),0)</f>
        <v>257925</v>
      </c>
      <c r="E2468" s="18">
        <f>IFERROR(VLOOKUP(A2468,[1]Monitoramento_Base_somente_Said!$A:$J,8,FALSE),0)</f>
        <v>17855595</v>
      </c>
      <c r="F2468" s="18">
        <f>IFERROR(VLOOKUP(A2468,[1]Monitoramento_Base_somente_Said!$A:$J,9,FALSE),0)</f>
        <v>201674</v>
      </c>
      <c r="G2468" s="18">
        <f>IFERROR(VLOOKUP(A2468,[1]Monitoramento_Base_somente_Said!$A:$J,10,FALSE),0)</f>
        <v>14728896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77057</v>
      </c>
      <c r="C2469" s="18">
        <f>IFERROR(VLOOKUP(A2469,[1]Monitoramento_Base_somente_Said!$A:$J,6,FALSE),0)</f>
        <v>8426365</v>
      </c>
      <c r="D2469" s="18">
        <f>IFERROR(VLOOKUP(A2469,[1]Monitoramento_Base_somente_Said!$A:$J,7,FALSE),0)</f>
        <v>152783</v>
      </c>
      <c r="E2469" s="18">
        <f>IFERROR(VLOOKUP(A2469,[1]Monitoramento_Base_somente_Said!$A:$J,8,FALSE),0)</f>
        <v>9212384</v>
      </c>
      <c r="F2469" s="18">
        <f>IFERROR(VLOOKUP(A2469,[1]Monitoramento_Base_somente_Said!$A:$J,9,FALSE),0)</f>
        <v>77063</v>
      </c>
      <c r="G2469" s="18">
        <f>IFERROR(VLOOKUP(A2469,[1]Monitoramento_Base_somente_Said!$A:$J,10,FALSE),0)</f>
        <v>5582550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180583</v>
      </c>
      <c r="C2470" s="18">
        <f>IFERROR(VLOOKUP(A2470,[1]Monitoramento_Base_somente_Said!$A:$J,6,FALSE),0)</f>
        <v>18905048</v>
      </c>
      <c r="D2470" s="18">
        <f>IFERROR(VLOOKUP(A2470,[1]Monitoramento_Base_somente_Said!$A:$J,7,FALSE),0)</f>
        <v>29321</v>
      </c>
      <c r="E2470" s="18">
        <f>IFERROR(VLOOKUP(A2470,[1]Monitoramento_Base_somente_Said!$A:$J,8,FALSE),0)</f>
        <v>15376845</v>
      </c>
      <c r="F2470" s="18">
        <f>IFERROR(VLOOKUP(A2470,[1]Monitoramento_Base_somente_Said!$A:$J,9,FALSE),0)</f>
        <v>85793</v>
      </c>
      <c r="G2470" s="18">
        <f>IFERROR(VLOOKUP(A2470,[1]Monitoramento_Base_somente_Said!$A:$J,10,FALSE),0)</f>
        <v>11649841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71058</v>
      </c>
      <c r="C2471" s="18">
        <f>IFERROR(VLOOKUP(A2471,[1]Monitoramento_Base_somente_Said!$A:$J,6,FALSE),0)</f>
        <v>2349765</v>
      </c>
      <c r="D2471" s="18">
        <f>IFERROR(VLOOKUP(A2471,[1]Monitoramento_Base_somente_Said!$A:$J,7,FALSE),0)</f>
        <v>63549</v>
      </c>
      <c r="E2471" s="18">
        <f>IFERROR(VLOOKUP(A2471,[1]Monitoramento_Base_somente_Said!$A:$J,8,FALSE),0)</f>
        <v>2326833</v>
      </c>
      <c r="F2471" s="18">
        <f>IFERROR(VLOOKUP(A2471,[1]Monitoramento_Base_somente_Said!$A:$J,9,FALSE),0)</f>
        <v>342</v>
      </c>
      <c r="G2471" s="18">
        <f>IFERROR(VLOOKUP(A2471,[1]Monitoramento_Base_somente_Said!$A:$J,10,FALSE),0)</f>
        <v>670849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10631</v>
      </c>
      <c r="C2472" s="18">
        <f>IFERROR(VLOOKUP(A2472,[1]Monitoramento_Base_somente_Said!$A:$J,6,FALSE),0)</f>
        <v>2005495</v>
      </c>
      <c r="D2472" s="18">
        <f>IFERROR(VLOOKUP(A2472,[1]Monitoramento_Base_somente_Said!$A:$J,7,FALSE),0)</f>
        <v>250</v>
      </c>
      <c r="E2472" s="18">
        <f>IFERROR(VLOOKUP(A2472,[1]Monitoramento_Base_somente_Said!$A:$J,8,FALSE),0)</f>
        <v>2584101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1534349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15488110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16601085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13375104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0</v>
      </c>
      <c r="C2474" s="18">
        <f>IFERROR(VLOOKUP(A2474,[1]Monitoramento_Base_somente_Said!$A:$J,6,FALSE),0)</f>
        <v>66437202</v>
      </c>
      <c r="D2474" s="18">
        <f>IFERROR(VLOOKUP(A2474,[1]Monitoramento_Base_somente_Said!$A:$J,7,FALSE),0)</f>
        <v>3922</v>
      </c>
      <c r="E2474" s="18">
        <f>IFERROR(VLOOKUP(A2474,[1]Monitoramento_Base_somente_Said!$A:$J,8,FALSE),0)</f>
        <v>70248926</v>
      </c>
      <c r="F2474" s="18">
        <f>IFERROR(VLOOKUP(A2474,[1]Monitoramento_Base_somente_Said!$A:$J,9,FALSE),0)</f>
        <v>3560</v>
      </c>
      <c r="G2474" s="18">
        <f>IFERROR(VLOOKUP(A2474,[1]Monitoramento_Base_somente_Said!$A:$J,10,FALSE),0)</f>
        <v>55722191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Não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589</v>
      </c>
      <c r="C2475" s="18">
        <f>IFERROR(VLOOKUP(A2475,[1]Monitoramento_Base_somente_Said!$A:$J,6,FALSE),0)</f>
        <v>8988657</v>
      </c>
      <c r="D2475" s="18">
        <f>IFERROR(VLOOKUP(A2475,[1]Monitoramento_Base_somente_Said!$A:$J,7,FALSE),0)</f>
        <v>149927</v>
      </c>
      <c r="E2475" s="18">
        <f>IFERROR(VLOOKUP(A2475,[1]Monitoramento_Base_somente_Said!$A:$J,8,FALSE),0)</f>
        <v>6550163</v>
      </c>
      <c r="F2475" s="18">
        <f>IFERROR(VLOOKUP(A2475,[1]Monitoramento_Base_somente_Said!$A:$J,9,FALSE),0)</f>
        <v>1899</v>
      </c>
      <c r="G2475" s="18">
        <f>IFERROR(VLOOKUP(A2475,[1]Monitoramento_Base_somente_Said!$A:$J,10,FALSE),0)</f>
        <v>3919060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Sim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789012</v>
      </c>
      <c r="C2476" s="18">
        <f>IFERROR(VLOOKUP(A2476,[1]Monitoramento_Base_somente_Said!$A:$J,6,FALSE),0)</f>
        <v>118005009</v>
      </c>
      <c r="D2476" s="18">
        <f>IFERROR(VLOOKUP(A2476,[1]Monitoramento_Base_somente_Said!$A:$J,7,FALSE),0)</f>
        <v>756211</v>
      </c>
      <c r="E2476" s="18">
        <f>IFERROR(VLOOKUP(A2476,[1]Monitoramento_Base_somente_Said!$A:$J,8,FALSE),0)</f>
        <v>148712965</v>
      </c>
      <c r="F2476" s="18">
        <f>IFERROR(VLOOKUP(A2476,[1]Monitoramento_Base_somente_Said!$A:$J,9,FALSE),0)</f>
        <v>1163136</v>
      </c>
      <c r="G2476" s="18">
        <f>IFERROR(VLOOKUP(A2476,[1]Monitoramento_Base_somente_Said!$A:$J,10,FALSE),0)</f>
        <v>119175580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29559784</v>
      </c>
      <c r="D2477" s="18">
        <f>IFERROR(VLOOKUP(A2477,[1]Monitoramento_Base_somente_Said!$A:$J,7,FALSE),0)</f>
        <v>76868</v>
      </c>
      <c r="E2477" s="18">
        <f>IFERROR(VLOOKUP(A2477,[1]Monitoramento_Base_somente_Said!$A:$J,8,FALSE),0)</f>
        <v>31443265</v>
      </c>
      <c r="F2477" s="18">
        <f>IFERROR(VLOOKUP(A2477,[1]Monitoramento_Base_somente_Said!$A:$J,9,FALSE),0)</f>
        <v>10872</v>
      </c>
      <c r="G2477" s="18">
        <f>IFERROR(VLOOKUP(A2477,[1]Monitoramento_Base_somente_Said!$A:$J,10,FALSE),0)</f>
        <v>25155502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411989</v>
      </c>
      <c r="C2478" s="18">
        <f>IFERROR(VLOOKUP(A2478,[1]Monitoramento_Base_somente_Said!$A:$J,6,FALSE),0)</f>
        <v>32213628</v>
      </c>
      <c r="D2478" s="18">
        <f>IFERROR(VLOOKUP(A2478,[1]Monitoramento_Base_somente_Said!$A:$J,7,FALSE),0)</f>
        <v>234207</v>
      </c>
      <c r="E2478" s="18">
        <f>IFERROR(VLOOKUP(A2478,[1]Monitoramento_Base_somente_Said!$A:$J,8,FALSE),0)</f>
        <v>29842758</v>
      </c>
      <c r="F2478" s="18">
        <f>IFERROR(VLOOKUP(A2478,[1]Monitoramento_Base_somente_Said!$A:$J,9,FALSE),0)</f>
        <v>232677</v>
      </c>
      <c r="G2478" s="18">
        <f>IFERROR(VLOOKUP(A2478,[1]Monitoramento_Base_somente_Said!$A:$J,10,FALSE),0)</f>
        <v>19158670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982008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1052280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1067364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576039</v>
      </c>
      <c r="C2480" s="18">
        <f>IFERROR(VLOOKUP(A2480,[1]Monitoramento_Base_somente_Said!$A:$J,6,FALSE),0)</f>
        <v>20824067</v>
      </c>
      <c r="D2480" s="18">
        <f>IFERROR(VLOOKUP(A2480,[1]Monitoramento_Base_somente_Said!$A:$J,7,FALSE),0)</f>
        <v>84955</v>
      </c>
      <c r="E2480" s="18">
        <f>IFERROR(VLOOKUP(A2480,[1]Monitoramento_Base_somente_Said!$A:$J,8,FALSE),0)</f>
        <v>12674844</v>
      </c>
      <c r="F2480" s="18">
        <f>IFERROR(VLOOKUP(A2480,[1]Monitoramento_Base_somente_Said!$A:$J,9,FALSE),0)</f>
        <v>7084</v>
      </c>
      <c r="G2480" s="18">
        <f>IFERROR(VLOOKUP(A2480,[1]Monitoramento_Base_somente_Said!$A:$J,10,FALSE),0)</f>
        <v>10960857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354</v>
      </c>
      <c r="C2481" s="18">
        <f>IFERROR(VLOOKUP(A2481,[1]Monitoramento_Base_somente_Said!$A:$J,6,FALSE),0)</f>
        <v>166039282</v>
      </c>
      <c r="D2481" s="18">
        <f>IFERROR(VLOOKUP(A2481,[1]Monitoramento_Base_somente_Said!$A:$J,7,FALSE),0)</f>
        <v>54</v>
      </c>
      <c r="E2481" s="18">
        <f>IFERROR(VLOOKUP(A2481,[1]Monitoramento_Base_somente_Said!$A:$J,8,FALSE),0)</f>
        <v>214466106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189127677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0</v>
      </c>
      <c r="C2482" s="18">
        <f>IFERROR(VLOOKUP(A2482,[1]Monitoramento_Base_somente_Said!$A:$J,6,FALSE),0)</f>
        <v>347043</v>
      </c>
      <c r="D2482" s="18">
        <f>IFERROR(VLOOKUP(A2482,[1]Monitoramento_Base_somente_Said!$A:$J,7,FALSE),0)</f>
        <v>8383</v>
      </c>
      <c r="E2482" s="18">
        <f>IFERROR(VLOOKUP(A2482,[1]Monitoramento_Base_somente_Said!$A:$J,8,FALSE),0)</f>
        <v>987640</v>
      </c>
      <c r="F2482" s="18">
        <f>IFERROR(VLOOKUP(A2482,[1]Monitoramento_Base_somente_Said!$A:$J,9,FALSE),0)</f>
        <v>499</v>
      </c>
      <c r="G2482" s="18">
        <f>IFERROR(VLOOKUP(A2482,[1]Monitoramento_Base_somente_Said!$A:$J,10,FALSE),0)</f>
        <v>486306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Não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865435</v>
      </c>
      <c r="C2483" s="18">
        <f>IFERROR(VLOOKUP(A2483,[1]Monitoramento_Base_somente_Said!$A:$J,6,FALSE),0)</f>
        <v>12982263</v>
      </c>
      <c r="D2483" s="18">
        <f>IFERROR(VLOOKUP(A2483,[1]Monitoramento_Base_somente_Said!$A:$J,7,FALSE),0)</f>
        <v>188569</v>
      </c>
      <c r="E2483" s="18">
        <f>IFERROR(VLOOKUP(A2483,[1]Monitoramento_Base_somente_Said!$A:$J,8,FALSE),0)</f>
        <v>15214193</v>
      </c>
      <c r="F2483" s="18">
        <f>IFERROR(VLOOKUP(A2483,[1]Monitoramento_Base_somente_Said!$A:$J,9,FALSE),0)</f>
        <v>536718</v>
      </c>
      <c r="G2483" s="18">
        <f>IFERROR(VLOOKUP(A2483,[1]Monitoramento_Base_somente_Said!$A:$J,10,FALSE),0)</f>
        <v>10700797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3896949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4072157</v>
      </c>
      <c r="F2484" s="18">
        <f>IFERROR(VLOOKUP(A2484,[1]Monitoramento_Base_somente_Said!$A:$J,9,FALSE),0)</f>
        <v>4000</v>
      </c>
      <c r="G2484" s="18">
        <f>IFERROR(VLOOKUP(A2484,[1]Monitoramento_Base_somente_Said!$A:$J,10,FALSE),0)</f>
        <v>3437359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0</v>
      </c>
      <c r="C2485" s="18">
        <f>IFERROR(VLOOKUP(A2485,[1]Monitoramento_Base_somente_Said!$A:$J,6,FALSE),0)</f>
        <v>86483</v>
      </c>
      <c r="D2485" s="18">
        <f>IFERROR(VLOOKUP(A2485,[1]Monitoramento_Base_somente_Said!$A:$J,7,FALSE),0)</f>
        <v>3739</v>
      </c>
      <c r="E2485" s="18">
        <f>IFERROR(VLOOKUP(A2485,[1]Monitoramento_Base_somente_Said!$A:$J,8,FALSE),0)</f>
        <v>98813</v>
      </c>
      <c r="F2485" s="18">
        <f>IFERROR(VLOOKUP(A2485,[1]Monitoramento_Base_somente_Said!$A:$J,9,FALSE),0)</f>
        <v>3341</v>
      </c>
      <c r="G2485" s="18">
        <f>IFERROR(VLOOKUP(A2485,[1]Monitoramento_Base_somente_Said!$A:$J,10,FALSE),0)</f>
        <v>128007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Não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Sim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8000</v>
      </c>
      <c r="C2486" s="18">
        <f>IFERROR(VLOOKUP(A2486,[1]Monitoramento_Base_somente_Said!$A:$J,6,FALSE),0)</f>
        <v>16350424</v>
      </c>
      <c r="D2486" s="18">
        <f>IFERROR(VLOOKUP(A2486,[1]Monitoramento_Base_somente_Said!$A:$J,7,FALSE),0)</f>
        <v>48311</v>
      </c>
      <c r="E2486" s="18">
        <f>IFERROR(VLOOKUP(A2486,[1]Monitoramento_Base_somente_Said!$A:$J,8,FALSE),0)</f>
        <v>17375683</v>
      </c>
      <c r="F2486" s="18">
        <f>IFERROR(VLOOKUP(A2486,[1]Monitoramento_Base_somente_Said!$A:$J,9,FALSE),0)</f>
        <v>220828</v>
      </c>
      <c r="G2486" s="18">
        <f>IFERROR(VLOOKUP(A2486,[1]Monitoramento_Base_somente_Said!$A:$J,10,FALSE),0)</f>
        <v>12441638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95467</v>
      </c>
      <c r="C2487" s="18">
        <f>IFERROR(VLOOKUP(A2487,[1]Monitoramento_Base_somente_Said!$A:$J,6,FALSE),0)</f>
        <v>137313081</v>
      </c>
      <c r="D2487" s="18">
        <f>IFERROR(VLOOKUP(A2487,[1]Monitoramento_Base_somente_Said!$A:$J,7,FALSE),0)</f>
        <v>61665</v>
      </c>
      <c r="E2487" s="18">
        <f>IFERROR(VLOOKUP(A2487,[1]Monitoramento_Base_somente_Said!$A:$J,8,FALSE),0)</f>
        <v>145876474</v>
      </c>
      <c r="F2487" s="18">
        <f>IFERROR(VLOOKUP(A2487,[1]Monitoramento_Base_somente_Said!$A:$J,9,FALSE),0)</f>
        <v>70590</v>
      </c>
      <c r="G2487" s="18">
        <f>IFERROR(VLOOKUP(A2487,[1]Monitoramento_Base_somente_Said!$A:$J,10,FALSE),0)</f>
        <v>115482890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136633</v>
      </c>
      <c r="C2488" s="18">
        <f>IFERROR(VLOOKUP(A2488,[1]Monitoramento_Base_somente_Said!$A:$J,6,FALSE),0)</f>
        <v>10898416</v>
      </c>
      <c r="D2488" s="18">
        <f>IFERROR(VLOOKUP(A2488,[1]Monitoramento_Base_somente_Said!$A:$J,7,FALSE),0)</f>
        <v>135388</v>
      </c>
      <c r="E2488" s="18">
        <f>IFERROR(VLOOKUP(A2488,[1]Monitoramento_Base_somente_Said!$A:$J,8,FALSE),0)</f>
        <v>4864364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3872075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0</v>
      </c>
      <c r="C2489" s="18">
        <f>IFERROR(VLOOKUP(A2489,[1]Monitoramento_Base_somente_Said!$A:$J,6,FALSE),0)</f>
        <v>6847522</v>
      </c>
      <c r="D2489" s="18">
        <f>IFERROR(VLOOKUP(A2489,[1]Monitoramento_Base_somente_Said!$A:$J,7,FALSE),0)</f>
        <v>96932</v>
      </c>
      <c r="E2489" s="18">
        <f>IFERROR(VLOOKUP(A2489,[1]Monitoramento_Base_somente_Said!$A:$J,8,FALSE),0)</f>
        <v>6274753</v>
      </c>
      <c r="F2489" s="18">
        <f>IFERROR(VLOOKUP(A2489,[1]Monitoramento_Base_somente_Said!$A:$J,9,FALSE),0)</f>
        <v>604</v>
      </c>
      <c r="G2489" s="18">
        <f>IFERROR(VLOOKUP(A2489,[1]Monitoramento_Base_somente_Said!$A:$J,10,FALSE),0)</f>
        <v>2895167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Não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856596</v>
      </c>
      <c r="C2490" s="18">
        <f>IFERROR(VLOOKUP(A2490,[1]Monitoramento_Base_somente_Said!$A:$J,6,FALSE),0)</f>
        <v>40406485</v>
      </c>
      <c r="D2490" s="18">
        <f>IFERROR(VLOOKUP(A2490,[1]Monitoramento_Base_somente_Said!$A:$J,7,FALSE),0)</f>
        <v>200129</v>
      </c>
      <c r="E2490" s="18">
        <f>IFERROR(VLOOKUP(A2490,[1]Monitoramento_Base_somente_Said!$A:$J,8,FALSE),0)</f>
        <v>47448401</v>
      </c>
      <c r="F2490" s="18">
        <f>IFERROR(VLOOKUP(A2490,[1]Monitoramento_Base_somente_Said!$A:$J,9,FALSE),0)</f>
        <v>295231</v>
      </c>
      <c r="G2490" s="18">
        <f>IFERROR(VLOOKUP(A2490,[1]Monitoramento_Base_somente_Said!$A:$J,10,FALSE),0)</f>
        <v>42862277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169054</v>
      </c>
      <c r="C2491" s="18">
        <f>IFERROR(VLOOKUP(A2491,[1]Monitoramento_Base_somente_Said!$A:$J,6,FALSE),0)</f>
        <v>28142064</v>
      </c>
      <c r="D2491" s="18">
        <f>IFERROR(VLOOKUP(A2491,[1]Monitoramento_Base_somente_Said!$A:$J,7,FALSE),0)</f>
        <v>209184</v>
      </c>
      <c r="E2491" s="18">
        <f>IFERROR(VLOOKUP(A2491,[1]Monitoramento_Base_somente_Said!$A:$J,8,FALSE),0)</f>
        <v>32344549</v>
      </c>
      <c r="F2491" s="18">
        <f>IFERROR(VLOOKUP(A2491,[1]Monitoramento_Base_somente_Said!$A:$J,9,FALSE),0)</f>
        <v>170656</v>
      </c>
      <c r="G2491" s="18">
        <f>IFERROR(VLOOKUP(A2491,[1]Monitoramento_Base_somente_Said!$A:$J,10,FALSE),0)</f>
        <v>26286159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0</v>
      </c>
      <c r="O2492" s="18">
        <f>IFERROR(VLOOKUP(A2492,[3]Sheet1!$A:$G,5,FALSE),0)</f>
        <v>0</v>
      </c>
      <c r="P2492" s="18">
        <f>IFERROR(VLOOKUP(A2492,[3]Sheet1!$A:$G,6,FALSE),0)</f>
        <v>57876</v>
      </c>
      <c r="Q2492" s="18">
        <f>IFERROR(VLOOKUP(A2492,[3]Sheet1!$A:$G,7,FALSE),0)</f>
        <v>138731</v>
      </c>
      <c r="R2492" s="18">
        <f>IFERROR(VLOOKUP(A2492,[3]Sheet1!$A:$H,8,FALSE),0)</f>
        <v>0</v>
      </c>
      <c r="S2492" s="18">
        <f>IFERROR(VLOOKUP(A2492,[3]Sheet1!$A:$I,9,FALSE),0)</f>
        <v>622976</v>
      </c>
      <c r="T2492" s="18" t="str">
        <f t="shared" si="229"/>
        <v>Não</v>
      </c>
      <c r="U2492" s="18" t="str">
        <f t="shared" si="230"/>
        <v>Não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IFERROR(VLOOKUP(A2493,[1]Monitoramento_Base_somente_Said!$A:$J,5,FALSE),0)</f>
        <v>35068</v>
      </c>
      <c r="C2493" s="18">
        <f>IFERROR(VLOOKUP(A2493,[1]Monitoramento_Base_somente_Said!$A:$J,6,FALSE),0)</f>
        <v>2017734</v>
      </c>
      <c r="D2493" s="18">
        <f>IFERROR(VLOOKUP(A2493,[1]Monitoramento_Base_somente_Said!$A:$J,7,FALSE),0)</f>
        <v>123036</v>
      </c>
      <c r="E2493" s="18">
        <f>IFERROR(VLOOKUP(A2493,[1]Monitoramento_Base_somente_Said!$A:$J,8,FALSE),0)</f>
        <v>2155764</v>
      </c>
      <c r="F2493" s="18">
        <f>IFERROR(VLOOKUP(A2493,[1]Monitoramento_Base_somente_Said!$A:$J,9,FALSE),0)</f>
        <v>14306</v>
      </c>
      <c r="G2493" s="18">
        <f>IFERROR(VLOOKUP(A2493,[1]Monitoramento_Base_somente_Said!$A:$J,10,FALSE),0)</f>
        <v>1451442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9448</v>
      </c>
      <c r="C2494" s="18">
        <f>IFERROR(VLOOKUP(A2494,[1]Monitoramento_Base_somente_Said!$A:$J,6,FALSE),0)</f>
        <v>9643959</v>
      </c>
      <c r="D2494" s="18">
        <f>IFERROR(VLOOKUP(A2494,[1]Monitoramento_Base_somente_Said!$A:$J,7,FALSE),0)</f>
        <v>51996</v>
      </c>
      <c r="E2494" s="18">
        <f>IFERROR(VLOOKUP(A2494,[1]Monitoramento_Base_somente_Said!$A:$J,8,FALSE),0)</f>
        <v>10232746</v>
      </c>
      <c r="F2494" s="18">
        <f>IFERROR(VLOOKUP(A2494,[1]Monitoramento_Base_somente_Said!$A:$J,9,FALSE),0)</f>
        <v>1</v>
      </c>
      <c r="G2494" s="18">
        <f>IFERROR(VLOOKUP(A2494,[1]Monitoramento_Base_somente_Said!$A:$J,10,FALSE),0)</f>
        <v>6911804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184675</v>
      </c>
      <c r="C2495" s="18">
        <f>IFERROR(VLOOKUP(A2495,[1]Monitoramento_Base_somente_Said!$A:$J,6,FALSE),0)</f>
        <v>44946986</v>
      </c>
      <c r="D2495" s="18">
        <f>IFERROR(VLOOKUP(A2495,[1]Monitoramento_Base_somente_Said!$A:$J,7,FALSE),0)</f>
        <v>272944</v>
      </c>
      <c r="E2495" s="18">
        <f>IFERROR(VLOOKUP(A2495,[1]Monitoramento_Base_somente_Said!$A:$J,8,FALSE),0)</f>
        <v>53814029</v>
      </c>
      <c r="F2495" s="18">
        <f>IFERROR(VLOOKUP(A2495,[1]Monitoramento_Base_somente_Said!$A:$J,9,FALSE),0)</f>
        <v>543578</v>
      </c>
      <c r="G2495" s="18">
        <f>IFERROR(VLOOKUP(A2495,[1]Monitoramento_Base_somente_Said!$A:$J,10,FALSE),0)</f>
        <v>33396885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0</v>
      </c>
      <c r="C2496" s="18">
        <f>IFERROR(VLOOKUP(A2496,[1]Monitoramento_Base_somente_Said!$A:$J,6,FALSE),0)</f>
        <v>347762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375405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373408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Não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4649006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4951320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3960756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50406</v>
      </c>
      <c r="C2498" s="18">
        <f>IFERROR(VLOOKUP(A2498,[1]Monitoramento_Base_somente_Said!$A:$J,6,FALSE),0)</f>
        <v>6353991</v>
      </c>
      <c r="D2498" s="18">
        <f>IFERROR(VLOOKUP(A2498,[1]Monitoramento_Base_somente_Said!$A:$J,7,FALSE),0)</f>
        <v>343685</v>
      </c>
      <c r="E2498" s="18">
        <f>IFERROR(VLOOKUP(A2498,[1]Monitoramento_Base_somente_Said!$A:$J,8,FALSE),0)</f>
        <v>13568419</v>
      </c>
      <c r="F2498" s="18">
        <f>IFERROR(VLOOKUP(A2498,[1]Monitoramento_Base_somente_Said!$A:$J,9,FALSE),0)</f>
        <v>100769</v>
      </c>
      <c r="G2498" s="18">
        <f>IFERROR(VLOOKUP(A2498,[1]Monitoramento_Base_somente_Said!$A:$J,10,FALSE),0)</f>
        <v>12972782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1571</v>
      </c>
      <c r="C2499" s="18">
        <f>IFERROR(VLOOKUP(A2499,[1]Monitoramento_Base_somente_Said!$A:$J,6,FALSE),0)</f>
        <v>27573576</v>
      </c>
      <c r="D2499" s="18">
        <f>IFERROR(VLOOKUP(A2499,[1]Monitoramento_Base_somente_Said!$A:$J,7,FALSE),0)</f>
        <v>7737</v>
      </c>
      <c r="E2499" s="18">
        <f>IFERROR(VLOOKUP(A2499,[1]Monitoramento_Base_somente_Said!$A:$J,8,FALSE),0)</f>
        <v>29563743</v>
      </c>
      <c r="F2499" s="18">
        <f>IFERROR(VLOOKUP(A2499,[1]Monitoramento_Base_somente_Said!$A:$J,9,FALSE),0)</f>
        <v>1620</v>
      </c>
      <c r="G2499" s="18">
        <f>IFERROR(VLOOKUP(A2499,[1]Monitoramento_Base_somente_Said!$A:$J,10,FALSE),0)</f>
        <v>23586274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Sim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9565</v>
      </c>
      <c r="C2500" s="18">
        <f>IFERROR(VLOOKUP(A2500,[1]Monitoramento_Base_somente_Said!$A:$J,6,FALSE),0)</f>
        <v>46241825</v>
      </c>
      <c r="D2500" s="18">
        <f>IFERROR(VLOOKUP(A2500,[1]Monitoramento_Base_somente_Said!$A:$J,7,FALSE),0)</f>
        <v>63990</v>
      </c>
      <c r="E2500" s="18">
        <f>IFERROR(VLOOKUP(A2500,[1]Monitoramento_Base_somente_Said!$A:$J,8,FALSE),0)</f>
        <v>47209433</v>
      </c>
      <c r="F2500" s="18">
        <f>IFERROR(VLOOKUP(A2500,[1]Monitoramento_Base_somente_Said!$A:$J,9,FALSE),0)</f>
        <v>212718</v>
      </c>
      <c r="G2500" s="18">
        <f>IFERROR(VLOOKUP(A2500,[1]Monitoramento_Base_somente_Said!$A:$J,10,FALSE),0)</f>
        <v>32003741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Sim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901254</v>
      </c>
      <c r="C2501" s="18">
        <f>IFERROR(VLOOKUP(A2501,[1]Monitoramento_Base_somente_Said!$A:$J,6,FALSE),0)</f>
        <v>56322345</v>
      </c>
      <c r="D2501" s="18">
        <f>IFERROR(VLOOKUP(A2501,[1]Monitoramento_Base_somente_Said!$A:$J,7,FALSE),0)</f>
        <v>732916</v>
      </c>
      <c r="E2501" s="18">
        <f>IFERROR(VLOOKUP(A2501,[1]Monitoramento_Base_somente_Said!$A:$J,8,FALSE),0)</f>
        <v>60270520</v>
      </c>
      <c r="F2501" s="18">
        <f>IFERROR(VLOOKUP(A2501,[1]Monitoramento_Base_somente_Said!$A:$J,9,FALSE),0)</f>
        <v>586235</v>
      </c>
      <c r="G2501" s="18">
        <f>IFERROR(VLOOKUP(A2501,[1]Monitoramento_Base_somente_Said!$A:$J,10,FALSE),0)</f>
        <v>43519817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92042</v>
      </c>
      <c r="C2502" s="18">
        <f>IFERROR(VLOOKUP(A2502,[1]Monitoramento_Base_somente_Said!$A:$J,6,FALSE),0)</f>
        <v>31371714</v>
      </c>
      <c r="D2502" s="18">
        <f>IFERROR(VLOOKUP(A2502,[1]Monitoramento_Base_somente_Said!$A:$J,7,FALSE),0)</f>
        <v>53160</v>
      </c>
      <c r="E2502" s="18">
        <f>IFERROR(VLOOKUP(A2502,[1]Monitoramento_Base_somente_Said!$A:$J,8,FALSE),0)</f>
        <v>38183770</v>
      </c>
      <c r="F2502" s="18">
        <f>IFERROR(VLOOKUP(A2502,[1]Monitoramento_Base_somente_Said!$A:$J,9,FALSE),0)</f>
        <v>12735</v>
      </c>
      <c r="G2502" s="18">
        <f>IFERROR(VLOOKUP(A2502,[1]Monitoramento_Base_somente_Said!$A:$J,10,FALSE),0)</f>
        <v>30445394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3270</v>
      </c>
      <c r="C2503" s="18">
        <f>IFERROR(VLOOKUP(A2503,[1]Monitoramento_Base_somente_Said!$A:$J,6,FALSE),0)</f>
        <v>2701793</v>
      </c>
      <c r="D2503" s="18">
        <f>IFERROR(VLOOKUP(A2503,[1]Monitoramento_Base_somente_Said!$A:$J,7,FALSE),0)</f>
        <v>3623</v>
      </c>
      <c r="E2503" s="18">
        <f>IFERROR(VLOOKUP(A2503,[1]Monitoramento_Base_somente_Said!$A:$J,8,FALSE),0)</f>
        <v>2991859</v>
      </c>
      <c r="F2503" s="18">
        <f>IFERROR(VLOOKUP(A2503,[1]Monitoramento_Base_somente_Said!$A:$J,9,FALSE),0)</f>
        <v>56794</v>
      </c>
      <c r="G2503" s="18">
        <f>IFERROR(VLOOKUP(A2503,[1]Monitoramento_Base_somente_Said!$A:$J,10,FALSE),0)</f>
        <v>3414536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Sim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566392</v>
      </c>
      <c r="C2504" s="18">
        <f>IFERROR(VLOOKUP(A2504,[1]Monitoramento_Base_somente_Said!$A:$J,6,FALSE),0)</f>
        <v>10397981</v>
      </c>
      <c r="D2504" s="18">
        <f>IFERROR(VLOOKUP(A2504,[1]Monitoramento_Base_somente_Said!$A:$J,7,FALSE),0)</f>
        <v>48152</v>
      </c>
      <c r="E2504" s="18">
        <f>IFERROR(VLOOKUP(A2504,[1]Monitoramento_Base_somente_Said!$A:$J,8,FALSE),0)</f>
        <v>10906523</v>
      </c>
      <c r="F2504" s="18">
        <f>IFERROR(VLOOKUP(A2504,[1]Monitoramento_Base_somente_Said!$A:$J,9,FALSE),0)</f>
        <v>20203</v>
      </c>
      <c r="G2504" s="18">
        <f>IFERROR(VLOOKUP(A2504,[1]Monitoramento_Base_somente_Said!$A:$J,10,FALSE),0)</f>
        <v>8593044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491922</v>
      </c>
      <c r="C2505" s="18">
        <f>IFERROR(VLOOKUP(A2505,[1]Monitoramento_Base_somente_Said!$A:$J,6,FALSE),0)</f>
        <v>14232371</v>
      </c>
      <c r="D2505" s="18">
        <f>IFERROR(VLOOKUP(A2505,[1]Monitoramento_Base_somente_Said!$A:$J,7,FALSE),0)</f>
        <v>500</v>
      </c>
      <c r="E2505" s="18">
        <f>IFERROR(VLOOKUP(A2505,[1]Monitoramento_Base_somente_Said!$A:$J,8,FALSE),0)</f>
        <v>8426710</v>
      </c>
      <c r="F2505" s="18">
        <f>IFERROR(VLOOKUP(A2505,[1]Monitoramento_Base_somente_Said!$A:$J,9,FALSE),0)</f>
        <v>1002</v>
      </c>
      <c r="G2505" s="18">
        <f>IFERROR(VLOOKUP(A2505,[1]Monitoramento_Base_somente_Said!$A:$J,10,FALSE),0)</f>
        <v>6836968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Sim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7274251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7967389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6655456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1555</v>
      </c>
      <c r="C2507" s="18">
        <f>IFERROR(VLOOKUP(A2507,[1]Monitoramento_Base_somente_Said!$A:$J,6,FALSE),0)</f>
        <v>4913</v>
      </c>
      <c r="D2507" s="18">
        <f>IFERROR(VLOOKUP(A2507,[1]Monitoramento_Base_somente_Said!$A:$J,7,FALSE),0)</f>
        <v>941</v>
      </c>
      <c r="E2507" s="18">
        <f>IFERROR(VLOOKUP(A2507,[1]Monitoramento_Base_somente_Said!$A:$J,8,FALSE),0)</f>
        <v>7173</v>
      </c>
      <c r="F2507" s="18">
        <f>IFERROR(VLOOKUP(A2507,[1]Monitoramento_Base_somente_Said!$A:$J,9,FALSE),0)</f>
        <v>15</v>
      </c>
      <c r="G2507" s="18">
        <f>IFERROR(VLOOKUP(A2507,[1]Monitoramento_Base_somente_Said!$A:$J,10,FALSE),0)</f>
        <v>18640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315444</v>
      </c>
      <c r="C2508" s="18">
        <f>IFERROR(VLOOKUP(A2508,[1]Monitoramento_Base_somente_Said!$A:$J,6,FALSE),0)</f>
        <v>58456253</v>
      </c>
      <c r="D2508" s="18">
        <f>IFERROR(VLOOKUP(A2508,[1]Monitoramento_Base_somente_Said!$A:$J,7,FALSE),0)</f>
        <v>156074</v>
      </c>
      <c r="E2508" s="18">
        <f>IFERROR(VLOOKUP(A2508,[1]Monitoramento_Base_somente_Said!$A:$J,8,FALSE),0)</f>
        <v>62909391</v>
      </c>
      <c r="F2508" s="18">
        <f>IFERROR(VLOOKUP(A2508,[1]Monitoramento_Base_somente_Said!$A:$J,9,FALSE),0)</f>
        <v>251778</v>
      </c>
      <c r="G2508" s="18">
        <f>IFERROR(VLOOKUP(A2508,[1]Monitoramento_Base_somente_Said!$A:$J,10,FALSE),0)</f>
        <v>52241176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159</v>
      </c>
      <c r="C2509" s="18">
        <f>IFERROR(VLOOKUP(A2509,[1]Monitoramento_Base_somente_Said!$A:$J,6,FALSE),0)</f>
        <v>588762</v>
      </c>
      <c r="D2509" s="18">
        <f>IFERROR(VLOOKUP(A2509,[1]Monitoramento_Base_somente_Said!$A:$J,7,FALSE),0)</f>
        <v>237</v>
      </c>
      <c r="E2509" s="18">
        <f>IFERROR(VLOOKUP(A2509,[1]Monitoramento_Base_somente_Said!$A:$J,8,FALSE),0)</f>
        <v>867846</v>
      </c>
      <c r="F2509" s="18">
        <f>IFERROR(VLOOKUP(A2509,[1]Monitoramento_Base_somente_Said!$A:$J,9,FALSE),0)</f>
        <v>115</v>
      </c>
      <c r="G2509" s="18">
        <f>IFERROR(VLOOKUP(A2509,[1]Monitoramento_Base_somente_Said!$A:$J,10,FALSE),0)</f>
        <v>1225794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82418</v>
      </c>
      <c r="C2510" s="18">
        <f>IFERROR(VLOOKUP(A2510,[1]Monitoramento_Base_somente_Said!$A:$J,6,FALSE),0)</f>
        <v>12802008</v>
      </c>
      <c r="D2510" s="18">
        <f>IFERROR(VLOOKUP(A2510,[1]Monitoramento_Base_somente_Said!$A:$J,7,FALSE),0)</f>
        <v>43120</v>
      </c>
      <c r="E2510" s="18">
        <f>IFERROR(VLOOKUP(A2510,[1]Monitoramento_Base_somente_Said!$A:$J,8,FALSE),0)</f>
        <v>13180686</v>
      </c>
      <c r="F2510" s="18">
        <f>IFERROR(VLOOKUP(A2510,[1]Monitoramento_Base_somente_Said!$A:$J,9,FALSE),0)</f>
        <v>38092</v>
      </c>
      <c r="G2510" s="18">
        <f>IFERROR(VLOOKUP(A2510,[1]Monitoramento_Base_somente_Said!$A:$J,10,FALSE),0)</f>
        <v>9145870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1598934008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1713143580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1370514864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7535</v>
      </c>
      <c r="C2512" s="18">
        <f>IFERROR(VLOOKUP(A2512,[1]Monitoramento_Base_somente_Said!$A:$J,6,FALSE),0)</f>
        <v>110176372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125031498</v>
      </c>
      <c r="F2512" s="18">
        <f>IFERROR(VLOOKUP(A2512,[1]Monitoramento_Base_somente_Said!$A:$J,9,FALSE),0)</f>
        <v>111219</v>
      </c>
      <c r="G2512" s="18">
        <f>IFERROR(VLOOKUP(A2512,[1]Monitoramento_Base_somente_Said!$A:$J,10,FALSE),0)</f>
        <v>109708220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Sim</v>
      </c>
      <c r="X2512" s="18" t="str">
        <f t="shared" si="239"/>
        <v>Sim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180143</v>
      </c>
      <c r="C2513" s="18">
        <f>IFERROR(VLOOKUP(A2513,[1]Monitoramento_Base_somente_Said!$A:$J,6,FALSE),0)</f>
        <v>43842324</v>
      </c>
      <c r="D2513" s="18">
        <f>IFERROR(VLOOKUP(A2513,[1]Monitoramento_Base_somente_Said!$A:$J,7,FALSE),0)</f>
        <v>149652</v>
      </c>
      <c r="E2513" s="18">
        <f>IFERROR(VLOOKUP(A2513,[1]Monitoramento_Base_somente_Said!$A:$J,8,FALSE),0)</f>
        <v>44166485</v>
      </c>
      <c r="F2513" s="18">
        <f>IFERROR(VLOOKUP(A2513,[1]Monitoramento_Base_somente_Said!$A:$J,9,FALSE),0)</f>
        <v>88327</v>
      </c>
      <c r="G2513" s="18">
        <f>IFERROR(VLOOKUP(A2513,[1]Monitoramento_Base_somente_Said!$A:$J,10,FALSE),0)</f>
        <v>33076077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292626</v>
      </c>
      <c r="C2514" s="18">
        <f>IFERROR(VLOOKUP(A2514,[1]Monitoramento_Base_somente_Said!$A:$J,6,FALSE),0)</f>
        <v>13925683</v>
      </c>
      <c r="D2514" s="18">
        <f>IFERROR(VLOOKUP(A2514,[1]Monitoramento_Base_somente_Said!$A:$J,7,FALSE),0)</f>
        <v>258150</v>
      </c>
      <c r="E2514" s="18">
        <f>IFERROR(VLOOKUP(A2514,[1]Monitoramento_Base_somente_Said!$A:$J,8,FALSE),0)</f>
        <v>13234371</v>
      </c>
      <c r="F2514" s="18">
        <f>IFERROR(VLOOKUP(A2514,[1]Monitoramento_Base_somente_Said!$A:$J,9,FALSE),0)</f>
        <v>117068</v>
      </c>
      <c r="G2514" s="18">
        <f>IFERROR(VLOOKUP(A2514,[1]Monitoramento_Base_somente_Said!$A:$J,10,FALSE),0)</f>
        <v>9785739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37434</v>
      </c>
      <c r="C2515" s="18">
        <f>IFERROR(VLOOKUP(A2515,[1]Monitoramento_Base_somente_Said!$A:$J,6,FALSE),0)</f>
        <v>104992499</v>
      </c>
      <c r="D2515" s="18">
        <f>IFERROR(VLOOKUP(A2515,[1]Monitoramento_Base_somente_Said!$A:$J,7,FALSE),0)</f>
        <v>28773</v>
      </c>
      <c r="E2515" s="18">
        <f>IFERROR(VLOOKUP(A2515,[1]Monitoramento_Base_somente_Said!$A:$J,8,FALSE),0)</f>
        <v>113345658</v>
      </c>
      <c r="F2515" s="18">
        <f>IFERROR(VLOOKUP(A2515,[1]Monitoramento_Base_somente_Said!$A:$J,9,FALSE),0)</f>
        <v>3040</v>
      </c>
      <c r="G2515" s="18">
        <f>IFERROR(VLOOKUP(A2515,[1]Monitoramento_Base_somente_Said!$A:$J,10,FALSE),0)</f>
        <v>90447596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1438944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185</v>
      </c>
      <c r="C2517" s="18">
        <f>IFERROR(VLOOKUP(A2517,[1]Monitoramento_Base_somente_Said!$A:$J,6,FALSE),0)</f>
        <v>7464756</v>
      </c>
      <c r="D2517" s="18">
        <f>IFERROR(VLOOKUP(A2517,[1]Monitoramento_Base_somente_Said!$A:$J,7,FALSE),0)</f>
        <v>8075</v>
      </c>
      <c r="E2517" s="18">
        <f>IFERROR(VLOOKUP(A2517,[1]Monitoramento_Base_somente_Said!$A:$J,8,FALSE),0)</f>
        <v>11067582</v>
      </c>
      <c r="F2517" s="18">
        <f>IFERROR(VLOOKUP(A2517,[1]Monitoramento_Base_somente_Said!$A:$J,9,FALSE),0)</f>
        <v>15175</v>
      </c>
      <c r="G2517" s="18">
        <f>IFERROR(VLOOKUP(A2517,[1]Monitoramento_Base_somente_Said!$A:$J,10,FALSE),0)</f>
        <v>6692112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12950</v>
      </c>
      <c r="C2518" s="18">
        <f>IFERROR(VLOOKUP(A2518,[1]Monitoramento_Base_somente_Said!$A:$J,6,FALSE),0)</f>
        <v>25927557</v>
      </c>
      <c r="D2518" s="18">
        <f>IFERROR(VLOOKUP(A2518,[1]Monitoramento_Base_somente_Said!$A:$J,7,FALSE),0)</f>
        <v>164964</v>
      </c>
      <c r="E2518" s="18">
        <f>IFERROR(VLOOKUP(A2518,[1]Monitoramento_Base_somente_Said!$A:$J,8,FALSE),0)</f>
        <v>31346412</v>
      </c>
      <c r="F2518" s="18">
        <f>IFERROR(VLOOKUP(A2518,[1]Monitoramento_Base_somente_Said!$A:$J,9,FALSE),0)</f>
        <v>16974</v>
      </c>
      <c r="G2518" s="18">
        <f>IFERROR(VLOOKUP(A2518,[1]Monitoramento_Base_somente_Said!$A:$J,10,FALSE),0)</f>
        <v>22774394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73737</v>
      </c>
      <c r="C2519" s="18">
        <f>IFERROR(VLOOKUP(A2519,[1]Monitoramento_Base_somente_Said!$A:$J,6,FALSE),0)</f>
        <v>1281014179</v>
      </c>
      <c r="D2519" s="18">
        <f>IFERROR(VLOOKUP(A2519,[1]Monitoramento_Base_somente_Said!$A:$J,7,FALSE),0)</f>
        <v>15244</v>
      </c>
      <c r="E2519" s="18">
        <f>IFERROR(VLOOKUP(A2519,[1]Monitoramento_Base_somente_Said!$A:$J,8,FALSE),0)</f>
        <v>1406455906</v>
      </c>
      <c r="F2519" s="18">
        <f>IFERROR(VLOOKUP(A2519,[1]Monitoramento_Base_somente_Said!$A:$J,9,FALSE),0)</f>
        <v>621156</v>
      </c>
      <c r="G2519" s="18">
        <f>IFERROR(VLOOKUP(A2519,[1]Monitoramento_Base_somente_Said!$A:$J,10,FALSE),0)</f>
        <v>1147868041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65524</v>
      </c>
      <c r="C2520" s="18">
        <f>IFERROR(VLOOKUP(A2520,[1]Monitoramento_Base_somente_Said!$A:$J,6,FALSE),0)</f>
        <v>19755706</v>
      </c>
      <c r="D2520" s="18">
        <f>IFERROR(VLOOKUP(A2520,[1]Monitoramento_Base_somente_Said!$A:$J,7,FALSE),0)</f>
        <v>29593</v>
      </c>
      <c r="E2520" s="18">
        <f>IFERROR(VLOOKUP(A2520,[1]Monitoramento_Base_somente_Said!$A:$J,8,FALSE),0)</f>
        <v>20874531</v>
      </c>
      <c r="F2520" s="18">
        <f>IFERROR(VLOOKUP(A2520,[1]Monitoramento_Base_somente_Said!$A:$J,9,FALSE),0)</f>
        <v>20280</v>
      </c>
      <c r="G2520" s="18">
        <f>IFERROR(VLOOKUP(A2520,[1]Monitoramento_Base_somente_Said!$A:$J,10,FALSE),0)</f>
        <v>16385545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654063</v>
      </c>
      <c r="C2521" s="18">
        <f>IFERROR(VLOOKUP(A2521,[1]Monitoramento_Base_somente_Said!$A:$J,6,FALSE),0)</f>
        <v>107373599</v>
      </c>
      <c r="D2521" s="18">
        <f>IFERROR(VLOOKUP(A2521,[1]Monitoramento_Base_somente_Said!$A:$J,7,FALSE),0)</f>
        <v>355352</v>
      </c>
      <c r="E2521" s="18">
        <f>IFERROR(VLOOKUP(A2521,[1]Monitoramento_Base_somente_Said!$A:$J,8,FALSE),0)</f>
        <v>99055293</v>
      </c>
      <c r="F2521" s="18">
        <f>IFERROR(VLOOKUP(A2521,[1]Monitoramento_Base_somente_Said!$A:$J,9,FALSE),0)</f>
        <v>288192</v>
      </c>
      <c r="G2521" s="18">
        <f>IFERROR(VLOOKUP(A2521,[1]Monitoramento_Base_somente_Said!$A:$J,10,FALSE),0)</f>
        <v>68994090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7715</v>
      </c>
      <c r="C2522" s="18">
        <f>IFERROR(VLOOKUP(A2522,[1]Monitoramento_Base_somente_Said!$A:$J,6,FALSE),0)</f>
        <v>4108307</v>
      </c>
      <c r="D2522" s="18">
        <f>IFERROR(VLOOKUP(A2522,[1]Monitoramento_Base_somente_Said!$A:$J,7,FALSE),0)</f>
        <v>47727</v>
      </c>
      <c r="E2522" s="18">
        <f>IFERROR(VLOOKUP(A2522,[1]Monitoramento_Base_somente_Said!$A:$J,8,FALSE),0)</f>
        <v>7641939</v>
      </c>
      <c r="F2522" s="18">
        <f>IFERROR(VLOOKUP(A2522,[1]Monitoramento_Base_somente_Said!$A:$J,9,FALSE),0)</f>
        <v>35959</v>
      </c>
      <c r="G2522" s="18">
        <f>IFERROR(VLOOKUP(A2522,[1]Monitoramento_Base_somente_Said!$A:$J,10,FALSE),0)</f>
        <v>7806511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1250</v>
      </c>
      <c r="C2523" s="18">
        <f>IFERROR(VLOOKUP(A2523,[1]Monitoramento_Base_somente_Said!$A:$J,6,FALSE),0)</f>
        <v>11346872</v>
      </c>
      <c r="D2523" s="18">
        <f>IFERROR(VLOOKUP(A2523,[1]Monitoramento_Base_somente_Said!$A:$J,7,FALSE),0)</f>
        <v>354</v>
      </c>
      <c r="E2523" s="18">
        <f>IFERROR(VLOOKUP(A2523,[1]Monitoramento_Base_somente_Said!$A:$J,8,FALSE),0)</f>
        <v>25148218</v>
      </c>
      <c r="F2523" s="18">
        <f>IFERROR(VLOOKUP(A2523,[1]Monitoramento_Base_somente_Said!$A:$J,9,FALSE),0)</f>
        <v>27033</v>
      </c>
      <c r="G2523" s="18">
        <f>IFERROR(VLOOKUP(A2523,[1]Monitoramento_Base_somente_Said!$A:$J,10,FALSE),0)</f>
        <v>16817973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2398</v>
      </c>
      <c r="C2524" s="18">
        <f>IFERROR(VLOOKUP(A2524,[1]Monitoramento_Base_somente_Said!$A:$J,6,FALSE),0)</f>
        <v>15799303</v>
      </c>
      <c r="D2524" s="18">
        <f>IFERROR(VLOOKUP(A2524,[1]Monitoramento_Base_somente_Said!$A:$J,7,FALSE),0)</f>
        <v>2460</v>
      </c>
      <c r="E2524" s="18">
        <f>IFERROR(VLOOKUP(A2524,[1]Monitoramento_Base_somente_Said!$A:$J,8,FALSE),0)</f>
        <v>16834178</v>
      </c>
      <c r="F2524" s="18">
        <f>IFERROR(VLOOKUP(A2524,[1]Monitoramento_Base_somente_Said!$A:$J,9,FALSE),0)</f>
        <v>4900</v>
      </c>
      <c r="G2524" s="18">
        <f>IFERROR(VLOOKUP(A2524,[1]Monitoramento_Base_somente_Said!$A:$J,10,FALSE),0)</f>
        <v>13266467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Sim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Sim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43525</v>
      </c>
      <c r="C2525" s="18">
        <f>IFERROR(VLOOKUP(A2525,[1]Monitoramento_Base_somente_Said!$A:$J,6,FALSE),0)</f>
        <v>8335895</v>
      </c>
      <c r="D2525" s="18">
        <f>IFERROR(VLOOKUP(A2525,[1]Monitoramento_Base_somente_Said!$A:$J,7,FALSE),0)</f>
        <v>67601</v>
      </c>
      <c r="E2525" s="18">
        <f>IFERROR(VLOOKUP(A2525,[1]Monitoramento_Base_somente_Said!$A:$J,8,FALSE),0)</f>
        <v>9263887</v>
      </c>
      <c r="F2525" s="18">
        <f>IFERROR(VLOOKUP(A2525,[1]Monitoramento_Base_somente_Said!$A:$J,9,FALSE),0)</f>
        <v>35356</v>
      </c>
      <c r="G2525" s="18">
        <f>IFERROR(VLOOKUP(A2525,[1]Monitoramento_Base_somente_Said!$A:$J,10,FALSE),0)</f>
        <v>8643293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5610</v>
      </c>
      <c r="C2526" s="18">
        <f>IFERROR(VLOOKUP(A2526,[1]Monitoramento_Base_somente_Said!$A:$J,6,FALSE),0)</f>
        <v>135994844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146239876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117738399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279263</v>
      </c>
      <c r="C2527" s="18">
        <f>IFERROR(VLOOKUP(A2527,[1]Monitoramento_Base_somente_Said!$A:$J,6,FALSE),0)</f>
        <v>17003646</v>
      </c>
      <c r="D2527" s="18">
        <f>IFERROR(VLOOKUP(A2527,[1]Monitoramento_Base_somente_Said!$A:$J,7,FALSE),0)</f>
        <v>155329</v>
      </c>
      <c r="E2527" s="18">
        <f>IFERROR(VLOOKUP(A2527,[1]Monitoramento_Base_somente_Said!$A:$J,8,FALSE),0)</f>
        <v>17014396</v>
      </c>
      <c r="F2527" s="18">
        <f>IFERROR(VLOOKUP(A2527,[1]Monitoramento_Base_somente_Said!$A:$J,9,FALSE),0)</f>
        <v>93736</v>
      </c>
      <c r="G2527" s="18">
        <f>IFERROR(VLOOKUP(A2527,[1]Monitoramento_Base_somente_Said!$A:$J,10,FALSE),0)</f>
        <v>13361751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44095</v>
      </c>
      <c r="C2528" s="18">
        <f>IFERROR(VLOOKUP(A2528,[1]Monitoramento_Base_somente_Said!$A:$J,6,FALSE),0)</f>
        <v>13892290</v>
      </c>
      <c r="D2528" s="18">
        <f>IFERROR(VLOOKUP(A2528,[1]Monitoramento_Base_somente_Said!$A:$J,7,FALSE),0)</f>
        <v>19735</v>
      </c>
      <c r="E2528" s="18">
        <f>IFERROR(VLOOKUP(A2528,[1]Monitoramento_Base_somente_Said!$A:$J,8,FALSE),0)</f>
        <v>16590463</v>
      </c>
      <c r="F2528" s="18">
        <f>IFERROR(VLOOKUP(A2528,[1]Monitoramento_Base_somente_Said!$A:$J,9,FALSE),0)</f>
        <v>105873</v>
      </c>
      <c r="G2528" s="18">
        <f>IFERROR(VLOOKUP(A2528,[1]Monitoramento_Base_somente_Said!$A:$J,10,FALSE),0)</f>
        <v>10987279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37523</v>
      </c>
      <c r="C2529" s="18">
        <f>IFERROR(VLOOKUP(A2529,[1]Monitoramento_Base_somente_Said!$A:$J,6,FALSE),0)</f>
        <v>130862557</v>
      </c>
      <c r="D2529" s="18">
        <f>IFERROR(VLOOKUP(A2529,[1]Monitoramento_Base_somente_Said!$A:$J,7,FALSE),0)</f>
        <v>464266</v>
      </c>
      <c r="E2529" s="18">
        <f>IFERROR(VLOOKUP(A2529,[1]Monitoramento_Base_somente_Said!$A:$J,8,FALSE),0)</f>
        <v>133440076</v>
      </c>
      <c r="F2529" s="18">
        <f>IFERROR(VLOOKUP(A2529,[1]Monitoramento_Base_somente_Said!$A:$J,9,FALSE),0)</f>
        <v>1552810</v>
      </c>
      <c r="G2529" s="18">
        <f>IFERROR(VLOOKUP(A2529,[1]Monitoramento_Base_somente_Said!$A:$J,10,FALSE),0)</f>
        <v>82399314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94877</v>
      </c>
      <c r="C2530" s="18">
        <f>IFERROR(VLOOKUP(A2530,[1]Monitoramento_Base_somente_Said!$A:$J,6,FALSE),0)</f>
        <v>58386286</v>
      </c>
      <c r="D2530" s="18">
        <f>IFERROR(VLOOKUP(A2530,[1]Monitoramento_Base_somente_Said!$A:$J,7,FALSE),0)</f>
        <v>58039</v>
      </c>
      <c r="E2530" s="18">
        <f>IFERROR(VLOOKUP(A2530,[1]Monitoramento_Base_somente_Said!$A:$J,8,FALSE),0)</f>
        <v>62350245</v>
      </c>
      <c r="F2530" s="18">
        <f>IFERROR(VLOOKUP(A2530,[1]Monitoramento_Base_somente_Said!$A:$J,9,FALSE),0)</f>
        <v>217045</v>
      </c>
      <c r="G2530" s="18">
        <f>IFERROR(VLOOKUP(A2530,[1]Monitoramento_Base_somente_Said!$A:$J,10,FALSE),0)</f>
        <v>46100563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1123</v>
      </c>
      <c r="C2531" s="18">
        <f>IFERROR(VLOOKUP(A2531,[1]Monitoramento_Base_somente_Said!$A:$J,6,FALSE),0)</f>
        <v>42666696</v>
      </c>
      <c r="D2531" s="18">
        <f>IFERROR(VLOOKUP(A2531,[1]Monitoramento_Base_somente_Said!$A:$J,7,FALSE),0)</f>
        <v>8125</v>
      </c>
      <c r="E2531" s="18">
        <f>IFERROR(VLOOKUP(A2531,[1]Monitoramento_Base_somente_Said!$A:$J,8,FALSE),0)</f>
        <v>46509106</v>
      </c>
      <c r="F2531" s="18">
        <f>IFERROR(VLOOKUP(A2531,[1]Monitoramento_Base_somente_Said!$A:$J,9,FALSE),0)</f>
        <v>1809</v>
      </c>
      <c r="G2531" s="18">
        <f>IFERROR(VLOOKUP(A2531,[1]Monitoramento_Base_somente_Said!$A:$J,10,FALSE),0)</f>
        <v>38165652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54279</v>
      </c>
      <c r="C2532" s="18">
        <f>IFERROR(VLOOKUP(A2532,[1]Monitoramento_Base_somente_Said!$A:$J,6,FALSE),0)</f>
        <v>8253843</v>
      </c>
      <c r="D2532" s="18">
        <f>IFERROR(VLOOKUP(A2532,[1]Monitoramento_Base_somente_Said!$A:$J,7,FALSE),0)</f>
        <v>30210</v>
      </c>
      <c r="E2532" s="18">
        <f>IFERROR(VLOOKUP(A2532,[1]Monitoramento_Base_somente_Said!$A:$J,8,FALSE),0)</f>
        <v>9003878</v>
      </c>
      <c r="F2532" s="18">
        <f>IFERROR(VLOOKUP(A2532,[1]Monitoramento_Base_somente_Said!$A:$J,9,FALSE),0)</f>
        <v>43012</v>
      </c>
      <c r="G2532" s="18">
        <f>IFERROR(VLOOKUP(A2532,[1]Monitoramento_Base_somente_Said!$A:$J,10,FALSE),0)</f>
        <v>9168538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18464</v>
      </c>
      <c r="C2533" s="18">
        <f>IFERROR(VLOOKUP(A2533,[1]Monitoramento_Base_somente_Said!$A:$J,6,FALSE),0)</f>
        <v>26036272</v>
      </c>
      <c r="D2533" s="18">
        <f>IFERROR(VLOOKUP(A2533,[1]Monitoramento_Base_somente_Said!$A:$J,7,FALSE),0)</f>
        <v>42328</v>
      </c>
      <c r="E2533" s="18">
        <f>IFERROR(VLOOKUP(A2533,[1]Monitoramento_Base_somente_Said!$A:$J,8,FALSE),0)</f>
        <v>26268536</v>
      </c>
      <c r="F2533" s="18">
        <f>IFERROR(VLOOKUP(A2533,[1]Monitoramento_Base_somente_Said!$A:$J,9,FALSE),0)</f>
        <v>61921</v>
      </c>
      <c r="G2533" s="18">
        <f>IFERROR(VLOOKUP(A2533,[1]Monitoramento_Base_somente_Said!$A:$J,10,FALSE),0)</f>
        <v>26987499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42281</v>
      </c>
      <c r="C2534" s="18">
        <f>IFERROR(VLOOKUP(A2534,[1]Monitoramento_Base_somente_Said!$A:$J,6,FALSE),0)</f>
        <v>28472928</v>
      </c>
      <c r="D2534" s="18">
        <f>IFERROR(VLOOKUP(A2534,[1]Monitoramento_Base_somente_Said!$A:$J,7,FALSE),0)</f>
        <v>909</v>
      </c>
      <c r="E2534" s="18">
        <f>IFERROR(VLOOKUP(A2534,[1]Monitoramento_Base_somente_Said!$A:$J,8,FALSE),0)</f>
        <v>29024398</v>
      </c>
      <c r="F2534" s="18">
        <f>IFERROR(VLOOKUP(A2534,[1]Monitoramento_Base_somente_Said!$A:$J,9,FALSE),0)</f>
        <v>80637</v>
      </c>
      <c r="G2534" s="18">
        <f>IFERROR(VLOOKUP(A2534,[1]Monitoramento_Base_somente_Said!$A:$J,10,FALSE),0)</f>
        <v>22541320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0</v>
      </c>
      <c r="C2535" s="18">
        <f>IFERROR(VLOOKUP(A2535,[1]Monitoramento_Base_somente_Said!$A:$J,6,FALSE),0)</f>
        <v>24217343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25860158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20748279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Não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5176612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5546370</v>
      </c>
      <c r="F2536" s="18">
        <f>IFERROR(VLOOKUP(A2536,[1]Monitoramento_Base_somente_Said!$A:$J,9,FALSE),0)</f>
        <v>184879</v>
      </c>
      <c r="G2536" s="18">
        <f>IFERROR(VLOOKUP(A2536,[1]Monitoramento_Base_somente_Said!$A:$J,10,FALSE),0)</f>
        <v>2033669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Sim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Sim</v>
      </c>
      <c r="Y2536" s="18" t="str">
        <f t="shared" si="240"/>
        <v>Sim</v>
      </c>
    </row>
    <row r="2537" spans="1:25" x14ac:dyDescent="0.25">
      <c r="A2537" s="19">
        <v>261560</v>
      </c>
      <c r="B2537" s="18">
        <f>IFERROR(VLOOKUP(A2537,[1]Monitoramento_Base_somente_Said!$A:$J,5,FALSE),0)</f>
        <v>2998</v>
      </c>
      <c r="C2537" s="18">
        <f>IFERROR(VLOOKUP(A2537,[1]Monitoramento_Base_somente_Said!$A:$J,6,FALSE),0)</f>
        <v>220268</v>
      </c>
      <c r="D2537" s="18">
        <f>IFERROR(VLOOKUP(A2537,[1]Monitoramento_Base_somente_Said!$A:$J,7,FALSE),0)</f>
        <v>3045</v>
      </c>
      <c r="E2537" s="18">
        <f>IFERROR(VLOOKUP(A2537,[1]Monitoramento_Base_somente_Said!$A:$J,8,FALSE),0)</f>
        <v>342725</v>
      </c>
      <c r="F2537" s="18">
        <f>IFERROR(VLOOKUP(A2537,[1]Monitoramento_Base_somente_Said!$A:$J,9,FALSE),0)</f>
        <v>1350</v>
      </c>
      <c r="G2537" s="18">
        <f>IFERROR(VLOOKUP(A2537,[1]Monitoramento_Base_somente_Said!$A:$J,10,FALSE),0)</f>
        <v>265229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51563</v>
      </c>
      <c r="C2538" s="18">
        <f>IFERROR(VLOOKUP(A2538,[1]Monitoramento_Base_somente_Said!$A:$J,6,FALSE),0)</f>
        <v>18579012</v>
      </c>
      <c r="D2538" s="18">
        <f>IFERROR(VLOOKUP(A2538,[1]Monitoramento_Base_somente_Said!$A:$J,7,FALSE),0)</f>
        <v>14884</v>
      </c>
      <c r="E2538" s="18">
        <f>IFERROR(VLOOKUP(A2538,[1]Monitoramento_Base_somente_Said!$A:$J,8,FALSE),0)</f>
        <v>19521470</v>
      </c>
      <c r="F2538" s="18">
        <f>IFERROR(VLOOKUP(A2538,[1]Monitoramento_Base_somente_Said!$A:$J,9,FALSE),0)</f>
        <v>54730</v>
      </c>
      <c r="G2538" s="18">
        <f>IFERROR(VLOOKUP(A2538,[1]Monitoramento_Base_somente_Said!$A:$J,10,FALSE),0)</f>
        <v>14625531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105640</v>
      </c>
      <c r="C2539" s="18">
        <f>IFERROR(VLOOKUP(A2539,[1]Monitoramento_Base_somente_Said!$A:$J,6,FALSE),0)</f>
        <v>8633507</v>
      </c>
      <c r="D2539" s="18">
        <f>IFERROR(VLOOKUP(A2539,[1]Monitoramento_Base_somente_Said!$A:$J,7,FALSE),0)</f>
        <v>57887</v>
      </c>
      <c r="E2539" s="18">
        <f>IFERROR(VLOOKUP(A2539,[1]Monitoramento_Base_somente_Said!$A:$J,8,FALSE),0)</f>
        <v>8668006</v>
      </c>
      <c r="F2539" s="18">
        <f>IFERROR(VLOOKUP(A2539,[1]Monitoramento_Base_somente_Said!$A:$J,9,FALSE),0)</f>
        <v>59354</v>
      </c>
      <c r="G2539" s="18">
        <f>IFERROR(VLOOKUP(A2539,[1]Monitoramento_Base_somente_Said!$A:$J,10,FALSE),0)</f>
        <v>8305045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373866</v>
      </c>
      <c r="C2540" s="18">
        <f>IFERROR(VLOOKUP(A2540,[1]Monitoramento_Base_somente_Said!$A:$J,6,FALSE),0)</f>
        <v>10177528</v>
      </c>
      <c r="D2540" s="18">
        <f>IFERROR(VLOOKUP(A2540,[1]Monitoramento_Base_somente_Said!$A:$J,7,FALSE),0)</f>
        <v>39833</v>
      </c>
      <c r="E2540" s="18">
        <f>IFERROR(VLOOKUP(A2540,[1]Monitoramento_Base_somente_Said!$A:$J,8,FALSE),0)</f>
        <v>1330294</v>
      </c>
      <c r="F2540" s="18">
        <f>IFERROR(VLOOKUP(A2540,[1]Monitoramento_Base_somente_Said!$A:$J,9,FALSE),0)</f>
        <v>1142</v>
      </c>
      <c r="G2540" s="18">
        <f>IFERROR(VLOOKUP(A2540,[1]Monitoramento_Base_somente_Said!$A:$J,10,FALSE),0)</f>
        <v>748156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Sim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32689</v>
      </c>
      <c r="C2541" s="18">
        <f>IFERROR(VLOOKUP(A2541,[1]Monitoramento_Base_somente_Said!$A:$J,6,FALSE),0)</f>
        <v>3085064</v>
      </c>
      <c r="D2541" s="18">
        <f>IFERROR(VLOOKUP(A2541,[1]Monitoramento_Base_somente_Said!$A:$J,7,FALSE),0)</f>
        <v>200</v>
      </c>
      <c r="E2541" s="18">
        <f>IFERROR(VLOOKUP(A2541,[1]Monitoramento_Base_somente_Said!$A:$J,8,FALSE),0)</f>
        <v>2991283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2314199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10096</v>
      </c>
      <c r="C2542" s="18">
        <f>IFERROR(VLOOKUP(A2542,[1]Monitoramento_Base_somente_Said!$A:$J,6,FALSE),0)</f>
        <v>17118361</v>
      </c>
      <c r="D2542" s="18">
        <f>IFERROR(VLOOKUP(A2542,[1]Monitoramento_Base_somente_Said!$A:$J,7,FALSE),0)</f>
        <v>36785</v>
      </c>
      <c r="E2542" s="18">
        <f>IFERROR(VLOOKUP(A2542,[1]Monitoramento_Base_somente_Said!$A:$J,8,FALSE),0)</f>
        <v>17580576</v>
      </c>
      <c r="F2542" s="18">
        <f>IFERROR(VLOOKUP(A2542,[1]Monitoramento_Base_somente_Said!$A:$J,9,FALSE),0)</f>
        <v>146193</v>
      </c>
      <c r="G2542" s="18">
        <f>IFERROR(VLOOKUP(A2542,[1]Monitoramento_Base_somente_Said!$A:$J,10,FALSE),0)</f>
        <v>11193350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7991</v>
      </c>
      <c r="C2543" s="18">
        <f>IFERROR(VLOOKUP(A2543,[1]Monitoramento_Base_somente_Said!$A:$J,6,FALSE),0)</f>
        <v>10019701</v>
      </c>
      <c r="D2543" s="18">
        <f>IFERROR(VLOOKUP(A2543,[1]Monitoramento_Base_somente_Said!$A:$J,7,FALSE),0)</f>
        <v>256</v>
      </c>
      <c r="E2543" s="18">
        <f>IFERROR(VLOOKUP(A2543,[1]Monitoramento_Base_somente_Said!$A:$J,8,FALSE),0)</f>
        <v>9281308</v>
      </c>
      <c r="F2543" s="18">
        <f>IFERROR(VLOOKUP(A2543,[1]Monitoramento_Base_somente_Said!$A:$J,9,FALSE),0)</f>
        <v>52518</v>
      </c>
      <c r="G2543" s="18">
        <f>IFERROR(VLOOKUP(A2543,[1]Monitoramento_Base_somente_Said!$A:$J,10,FALSE),0)</f>
        <v>6272706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71386</v>
      </c>
      <c r="C2544" s="18">
        <f>IFERROR(VLOOKUP(A2544,[1]Monitoramento_Base_somente_Said!$A:$J,6,FALSE),0)</f>
        <v>33821497</v>
      </c>
      <c r="D2544" s="18">
        <f>IFERROR(VLOOKUP(A2544,[1]Monitoramento_Base_somente_Said!$A:$J,7,FALSE),0)</f>
        <v>470760</v>
      </c>
      <c r="E2544" s="18">
        <f>IFERROR(VLOOKUP(A2544,[1]Monitoramento_Base_somente_Said!$A:$J,8,FALSE),0)</f>
        <v>30857033</v>
      </c>
      <c r="F2544" s="18">
        <f>IFERROR(VLOOKUP(A2544,[1]Monitoramento_Base_somente_Said!$A:$J,9,FALSE),0)</f>
        <v>104744</v>
      </c>
      <c r="G2544" s="18">
        <f>IFERROR(VLOOKUP(A2544,[1]Monitoramento_Base_somente_Said!$A:$J,10,FALSE),0)</f>
        <v>13686919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94022</v>
      </c>
      <c r="C2545" s="18">
        <f>IFERROR(VLOOKUP(A2545,[1]Monitoramento_Base_somente_Said!$A:$J,6,FALSE),0)</f>
        <v>18082619</v>
      </c>
      <c r="D2545" s="18">
        <f>IFERROR(VLOOKUP(A2545,[1]Monitoramento_Base_somente_Said!$A:$J,7,FALSE),0)</f>
        <v>355348</v>
      </c>
      <c r="E2545" s="18">
        <f>IFERROR(VLOOKUP(A2545,[1]Monitoramento_Base_somente_Said!$A:$J,8,FALSE),0)</f>
        <v>19110055</v>
      </c>
      <c r="F2545" s="18">
        <f>IFERROR(VLOOKUP(A2545,[1]Monitoramento_Base_somente_Said!$A:$J,9,FALSE),0)</f>
        <v>23153</v>
      </c>
      <c r="G2545" s="18">
        <f>IFERROR(VLOOKUP(A2545,[1]Monitoramento_Base_somente_Said!$A:$J,10,FALSE),0)</f>
        <v>14198574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6359081</v>
      </c>
      <c r="C2546" s="18">
        <f>IFERROR(VLOOKUP(A2546,[1]Monitoramento_Base_somente_Said!$A:$J,6,FALSE),0)</f>
        <v>910204009</v>
      </c>
      <c r="D2546" s="18">
        <f>IFERROR(VLOOKUP(A2546,[1]Monitoramento_Base_somente_Said!$A:$J,7,FALSE),0)</f>
        <v>391991</v>
      </c>
      <c r="E2546" s="18">
        <f>IFERROR(VLOOKUP(A2546,[1]Monitoramento_Base_somente_Said!$A:$J,8,FALSE),0)</f>
        <v>893385083</v>
      </c>
      <c r="F2546" s="18">
        <f>IFERROR(VLOOKUP(A2546,[1]Monitoramento_Base_somente_Said!$A:$J,9,FALSE),0)</f>
        <v>297937</v>
      </c>
      <c r="G2546" s="18">
        <f>IFERROR(VLOOKUP(A2546,[1]Monitoramento_Base_somente_Said!$A:$J,10,FALSE),0)</f>
        <v>729358134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1416877</v>
      </c>
      <c r="C2547" s="18">
        <f>IFERROR(VLOOKUP(A2547,[1]Monitoramento_Base_somente_Said!$A:$J,6,FALSE),0)</f>
        <v>24165455</v>
      </c>
      <c r="D2547" s="18">
        <f>IFERROR(VLOOKUP(A2547,[1]Monitoramento_Base_somente_Said!$A:$J,7,FALSE),0)</f>
        <v>4425</v>
      </c>
      <c r="E2547" s="18">
        <f>IFERROR(VLOOKUP(A2547,[1]Monitoramento_Base_somente_Said!$A:$J,8,FALSE),0)</f>
        <v>17180389</v>
      </c>
      <c r="F2547" s="18">
        <f>IFERROR(VLOOKUP(A2547,[1]Monitoramento_Base_somente_Said!$A:$J,9,FALSE),0)</f>
        <v>438991</v>
      </c>
      <c r="G2547" s="18">
        <f>IFERROR(VLOOKUP(A2547,[1]Monitoramento_Base_somente_Said!$A:$J,10,FALSE),0)</f>
        <v>19371091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11603309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13604081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10938218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28800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3798</v>
      </c>
      <c r="C2550" s="18">
        <f>IFERROR(VLOOKUP(A2550,[1]Monitoramento_Base_somente_Said!$A:$J,6,FALSE),0)</f>
        <v>3149659</v>
      </c>
      <c r="D2550" s="18">
        <f>IFERROR(VLOOKUP(A2550,[1]Monitoramento_Base_somente_Said!$A:$J,7,FALSE),0)</f>
        <v>2783</v>
      </c>
      <c r="E2550" s="18">
        <f>IFERROR(VLOOKUP(A2550,[1]Monitoramento_Base_somente_Said!$A:$J,8,FALSE),0)</f>
        <v>2752209</v>
      </c>
      <c r="F2550" s="18">
        <f>IFERROR(VLOOKUP(A2550,[1]Monitoramento_Base_somente_Said!$A:$J,9,FALSE),0)</f>
        <v>4654</v>
      </c>
      <c r="G2550" s="18">
        <f>IFERROR(VLOOKUP(A2550,[1]Monitoramento_Base_somente_Said!$A:$J,10,FALSE),0)</f>
        <v>2392951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1555456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1666560</v>
      </c>
      <c r="F2551" s="18">
        <f>IFERROR(VLOOKUP(A2551,[1]Monitoramento_Base_somente_Said!$A:$J,9,FALSE),0)</f>
        <v>20220</v>
      </c>
      <c r="G2551" s="18">
        <f>IFERROR(VLOOKUP(A2551,[1]Monitoramento_Base_somente_Said!$A:$J,10,FALSE),0)</f>
        <v>1290898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Sim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13302260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14432669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11797476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61215</v>
      </c>
      <c r="C2554" s="18">
        <f>IFERROR(VLOOKUP(A2554,[1]Monitoramento_Base_somente_Said!$A:$J,6,FALSE),0)</f>
        <v>3543066</v>
      </c>
      <c r="D2554" s="18">
        <f>IFERROR(VLOOKUP(A2554,[1]Monitoramento_Base_somente_Said!$A:$J,7,FALSE),0)</f>
        <v>70115</v>
      </c>
      <c r="E2554" s="18">
        <f>IFERROR(VLOOKUP(A2554,[1]Monitoramento_Base_somente_Said!$A:$J,8,FALSE),0)</f>
        <v>3654645</v>
      </c>
      <c r="F2554" s="18">
        <f>IFERROR(VLOOKUP(A2554,[1]Monitoramento_Base_somente_Said!$A:$J,9,FALSE),0)</f>
        <v>96372</v>
      </c>
      <c r="G2554" s="18">
        <f>IFERROR(VLOOKUP(A2554,[1]Monitoramento_Base_somente_Said!$A:$J,10,FALSE),0)</f>
        <v>3595418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15528800</v>
      </c>
      <c r="D2555" s="18">
        <f>IFERROR(VLOOKUP(A2555,[1]Monitoramento_Base_somente_Said!$A:$J,7,FALSE),0)</f>
        <v>151094</v>
      </c>
      <c r="E2555" s="18">
        <f>IFERROR(VLOOKUP(A2555,[1]Monitoramento_Base_somente_Said!$A:$J,8,FALSE),0)</f>
        <v>15994409</v>
      </c>
      <c r="F2555" s="18">
        <f>IFERROR(VLOOKUP(A2555,[1]Monitoramento_Base_somente_Said!$A:$J,9,FALSE),0)</f>
        <v>17753</v>
      </c>
      <c r="G2555" s="18">
        <f>IFERROR(VLOOKUP(A2555,[1]Monitoramento_Base_somente_Said!$A:$J,10,FALSE),0)</f>
        <v>12757468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Sim</v>
      </c>
      <c r="W2555" s="18" t="str">
        <f t="shared" si="238"/>
        <v>Sim</v>
      </c>
      <c r="X2555" s="18" t="str">
        <f t="shared" si="239"/>
        <v>Sim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7943006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11369170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11652363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782303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890294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894724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814104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15986</v>
      </c>
      <c r="C2559" s="18">
        <f>IFERROR(VLOOKUP(A2559,[1]Monitoramento_Base_somente_Said!$A:$J,6,FALSE),0)</f>
        <v>23571660</v>
      </c>
      <c r="D2559" s="18">
        <f>IFERROR(VLOOKUP(A2559,[1]Monitoramento_Base_somente_Said!$A:$J,7,FALSE),0)</f>
        <v>20790</v>
      </c>
      <c r="E2559" s="18">
        <f>IFERROR(VLOOKUP(A2559,[1]Monitoramento_Base_somente_Said!$A:$J,8,FALSE),0)</f>
        <v>24623008</v>
      </c>
      <c r="F2559" s="18">
        <f>IFERROR(VLOOKUP(A2559,[1]Monitoramento_Base_somente_Said!$A:$J,9,FALSE),0)</f>
        <v>46449</v>
      </c>
      <c r="G2559" s="18">
        <f>IFERROR(VLOOKUP(A2559,[1]Monitoramento_Base_somente_Said!$A:$J,10,FALSE),0)</f>
        <v>17663992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0</v>
      </c>
      <c r="C2561" s="18">
        <f>IFERROR(VLOOKUP(A2561,[1]Monitoramento_Base_somente_Said!$A:$J,6,FALSE),0)</f>
        <v>537292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575670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460536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Não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4060</v>
      </c>
      <c r="C2562" s="18">
        <f>IFERROR(VLOOKUP(A2562,[1]Monitoramento_Base_somente_Said!$A:$J,6,FALSE),0)</f>
        <v>403626</v>
      </c>
      <c r="D2562" s="18">
        <f>IFERROR(VLOOKUP(A2562,[1]Monitoramento_Base_somente_Said!$A:$J,7,FALSE),0)</f>
        <v>13</v>
      </c>
      <c r="E2562" s="18">
        <f>IFERROR(VLOOKUP(A2562,[1]Monitoramento_Base_somente_Said!$A:$J,8,FALSE),0)</f>
        <v>505053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542796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8027770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8919071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7823455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13141464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433050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346440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235</v>
      </c>
      <c r="C2566" s="18">
        <f>IFERROR(VLOOKUP(A2566,[1]Monitoramento_Base_somente_Said!$A:$J,6,FALSE),0)</f>
        <v>190092065</v>
      </c>
      <c r="D2566" s="18">
        <f>IFERROR(VLOOKUP(A2566,[1]Monitoramento_Base_somente_Said!$A:$J,7,FALSE),0)</f>
        <v>910</v>
      </c>
      <c r="E2566" s="18">
        <f>IFERROR(VLOOKUP(A2566,[1]Monitoramento_Base_somente_Said!$A:$J,8,FALSE),0)</f>
        <v>204347539</v>
      </c>
      <c r="F2566" s="18">
        <f>IFERROR(VLOOKUP(A2566,[1]Monitoramento_Base_somente_Said!$A:$J,9,FALSE),0)</f>
        <v>1440</v>
      </c>
      <c r="G2566" s="18">
        <f>IFERROR(VLOOKUP(A2566,[1]Monitoramento_Base_somente_Said!$A:$J,10,FALSE),0)</f>
        <v>163136352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3680236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3943110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3154488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10879319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11534417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9338323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0</v>
      </c>
      <c r="C2570" s="18">
        <f>IFERROR(VLOOKUP(A2570,[1]Monitoramento_Base_somente_Said!$A:$J,6,FALSE),0)</f>
        <v>8992368</v>
      </c>
      <c r="D2570" s="18">
        <f>IFERROR(VLOOKUP(A2570,[1]Monitoramento_Base_somente_Said!$A:$J,7,FALSE),0)</f>
        <v>1120</v>
      </c>
      <c r="E2570" s="18">
        <f>IFERROR(VLOOKUP(A2570,[1]Monitoramento_Base_somente_Said!$A:$J,8,FALSE),0)</f>
        <v>9620488</v>
      </c>
      <c r="F2570" s="18">
        <f>IFERROR(VLOOKUP(A2570,[1]Monitoramento_Base_somente_Said!$A:$J,9,FALSE),0)</f>
        <v>540</v>
      </c>
      <c r="G2570" s="18">
        <f>IFERROR(VLOOKUP(A2570,[1]Monitoramento_Base_somente_Said!$A:$J,10,FALSE),0)</f>
        <v>7502562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Não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4283</v>
      </c>
      <c r="C2571" s="18">
        <f>IFERROR(VLOOKUP(A2571,[1]Monitoramento_Base_somente_Said!$A:$J,6,FALSE),0)</f>
        <v>10781802</v>
      </c>
      <c r="D2571" s="18">
        <f>IFERROR(VLOOKUP(A2571,[1]Monitoramento_Base_somente_Said!$A:$J,7,FALSE),0)</f>
        <v>5504</v>
      </c>
      <c r="E2571" s="18">
        <f>IFERROR(VLOOKUP(A2571,[1]Monitoramento_Base_somente_Said!$A:$J,8,FALSE),0)</f>
        <v>10998636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10738037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31511</v>
      </c>
      <c r="C2572" s="18">
        <f>IFERROR(VLOOKUP(A2572,[1]Monitoramento_Base_somente_Said!$A:$J,6,FALSE),0)</f>
        <v>16600315</v>
      </c>
      <c r="D2572" s="18">
        <f>IFERROR(VLOOKUP(A2572,[1]Monitoramento_Base_somente_Said!$A:$J,7,FALSE),0)</f>
        <v>19729</v>
      </c>
      <c r="E2572" s="18">
        <f>IFERROR(VLOOKUP(A2572,[1]Monitoramento_Base_somente_Said!$A:$J,8,FALSE),0)</f>
        <v>17731769</v>
      </c>
      <c r="F2572" s="18">
        <f>IFERROR(VLOOKUP(A2572,[1]Monitoramento_Base_somente_Said!$A:$J,9,FALSE),0)</f>
        <v>58420</v>
      </c>
      <c r="G2572" s="18">
        <f>IFERROR(VLOOKUP(A2572,[1]Monitoramento_Base_somente_Said!$A:$J,10,FALSE),0)</f>
        <v>15989129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21595</v>
      </c>
      <c r="C2574" s="18">
        <f>IFERROR(VLOOKUP(A2574,[1]Monitoramento_Base_somente_Said!$A:$J,6,FALSE),0)</f>
        <v>2049513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2201913</v>
      </c>
      <c r="F2574" s="18">
        <f>IFERROR(VLOOKUP(A2574,[1]Monitoramento_Base_somente_Said!$A:$J,9,FALSE),0)</f>
        <v>56</v>
      </c>
      <c r="G2574" s="18">
        <f>IFERROR(VLOOKUP(A2574,[1]Monitoramento_Base_somente_Said!$A:$J,10,FALSE),0)</f>
        <v>1944106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7986720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110</v>
      </c>
      <c r="C2578" s="18">
        <f>IFERROR(VLOOKUP(A2578,[1]Monitoramento_Base_somente_Said!$A:$J,6,FALSE),0)</f>
        <v>34927056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37421610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29937288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Sim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0</v>
      </c>
      <c r="C2579" s="18">
        <f>IFERROR(VLOOKUP(A2579,[1]Monitoramento_Base_somente_Said!$A:$J,6,FALSE),0)</f>
        <v>223354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3346684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2593224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20772</v>
      </c>
      <c r="C2580" s="18">
        <f>IFERROR(VLOOKUP(A2580,[1]Monitoramento_Base_somente_Said!$A:$J,6,FALSE),0)</f>
        <v>8944562</v>
      </c>
      <c r="D2580" s="18">
        <f>IFERROR(VLOOKUP(A2580,[1]Monitoramento_Base_somente_Said!$A:$J,7,FALSE),0)</f>
        <v>126386</v>
      </c>
      <c r="E2580" s="18">
        <f>IFERROR(VLOOKUP(A2580,[1]Monitoramento_Base_somente_Said!$A:$J,8,FALSE),0)</f>
        <v>7614488</v>
      </c>
      <c r="F2580" s="18">
        <f>IFERROR(VLOOKUP(A2580,[1]Monitoramento_Base_somente_Said!$A:$J,9,FALSE),0)</f>
        <v>9113</v>
      </c>
      <c r="G2580" s="18">
        <f>IFERROR(VLOOKUP(A2580,[1]Monitoramento_Base_somente_Said!$A:$J,10,FALSE),0)</f>
        <v>4370641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Sim</v>
      </c>
      <c r="U2580" s="18" t="str">
        <f t="shared" si="242"/>
        <v>Sim</v>
      </c>
      <c r="V2580" s="18" t="str">
        <f t="shared" si="243"/>
        <v>Sim</v>
      </c>
      <c r="W2580" s="18" t="str">
        <f t="shared" si="244"/>
        <v>Sim</v>
      </c>
      <c r="X2580" s="18" t="str">
        <f t="shared" si="245"/>
        <v>Sim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83878</v>
      </c>
      <c r="C2581" s="18">
        <f>IFERROR(VLOOKUP(A2581,[1]Monitoramento_Base_somente_Said!$A:$J,6,FALSE),0)</f>
        <v>6779354</v>
      </c>
      <c r="D2581" s="18">
        <f>IFERROR(VLOOKUP(A2581,[1]Monitoramento_Base_somente_Said!$A:$J,7,FALSE),0)</f>
        <v>69191</v>
      </c>
      <c r="E2581" s="18">
        <f>IFERROR(VLOOKUP(A2581,[1]Monitoramento_Base_somente_Said!$A:$J,8,FALSE),0)</f>
        <v>6690546</v>
      </c>
      <c r="F2581" s="18">
        <f>IFERROR(VLOOKUP(A2581,[1]Monitoramento_Base_somente_Said!$A:$J,9,FALSE),0)</f>
        <v>62855</v>
      </c>
      <c r="G2581" s="18">
        <f>IFERROR(VLOOKUP(A2581,[1]Monitoramento_Base_somente_Said!$A:$J,10,FALSE),0)</f>
        <v>6564932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38718</v>
      </c>
      <c r="C2582" s="18">
        <f>IFERROR(VLOOKUP(A2582,[1]Monitoramento_Base_somente_Said!$A:$J,6,FALSE),0)</f>
        <v>5532860</v>
      </c>
      <c r="D2582" s="18">
        <f>IFERROR(VLOOKUP(A2582,[1]Monitoramento_Base_somente_Said!$A:$J,7,FALSE),0)</f>
        <v>55510</v>
      </c>
      <c r="E2582" s="18">
        <f>IFERROR(VLOOKUP(A2582,[1]Monitoramento_Base_somente_Said!$A:$J,8,FALSE),0)</f>
        <v>5930725</v>
      </c>
      <c r="F2582" s="18">
        <f>IFERROR(VLOOKUP(A2582,[1]Monitoramento_Base_somente_Said!$A:$J,9,FALSE),0)</f>
        <v>17190</v>
      </c>
      <c r="G2582" s="18">
        <f>IFERROR(VLOOKUP(A2582,[1]Monitoramento_Base_somente_Said!$A:$J,10,FALSE),0)</f>
        <v>4189277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5204151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6060420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4827423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31</v>
      </c>
      <c r="C2585" s="18">
        <f>IFERROR(VLOOKUP(A2585,[1]Monitoramento_Base_somente_Said!$A:$J,6,FALSE),0)</f>
        <v>6319495</v>
      </c>
      <c r="D2585" s="18">
        <f>IFERROR(VLOOKUP(A2585,[1]Monitoramento_Base_somente_Said!$A:$J,7,FALSE),0)</f>
        <v>3597</v>
      </c>
      <c r="E2585" s="18">
        <f>IFERROR(VLOOKUP(A2585,[1]Monitoramento_Base_somente_Said!$A:$J,8,FALSE),0)</f>
        <v>7233080</v>
      </c>
      <c r="F2585" s="18">
        <f>IFERROR(VLOOKUP(A2585,[1]Monitoramento_Base_somente_Said!$A:$J,9,FALSE),0)</f>
        <v>4810</v>
      </c>
      <c r="G2585" s="18">
        <f>IFERROR(VLOOKUP(A2585,[1]Monitoramento_Base_somente_Said!$A:$J,10,FALSE),0)</f>
        <v>8020727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297612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318870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255096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2897500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3047493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2396020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2372016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77560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83100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66480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3620608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4131066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3257011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0</v>
      </c>
      <c r="C2592" s="18">
        <f>IFERROR(VLOOKUP(A2592,[1]Monitoramento_Base_somente_Said!$A:$J,6,FALSE),0)</f>
        <v>62939466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67195861</v>
      </c>
      <c r="F2592" s="18">
        <f>IFERROR(VLOOKUP(A2592,[1]Monitoramento_Base_somente_Said!$A:$J,9,FALSE),0)</f>
        <v>1112345</v>
      </c>
      <c r="G2592" s="18">
        <f>IFERROR(VLOOKUP(A2592,[1]Monitoramento_Base_somente_Said!$A:$J,10,FALSE),0)</f>
        <v>28044520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Não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15823</v>
      </c>
      <c r="C2593" s="18">
        <f>IFERROR(VLOOKUP(A2593,[1]Monitoramento_Base_somente_Said!$A:$J,6,FALSE),0)</f>
        <v>590022</v>
      </c>
      <c r="D2593" s="18">
        <f>IFERROR(VLOOKUP(A2593,[1]Monitoramento_Base_somente_Said!$A:$J,7,FALSE),0)</f>
        <v>17854</v>
      </c>
      <c r="E2593" s="18">
        <f>IFERROR(VLOOKUP(A2593,[1]Monitoramento_Base_somente_Said!$A:$J,8,FALSE),0)</f>
        <v>768399</v>
      </c>
      <c r="F2593" s="18">
        <f>IFERROR(VLOOKUP(A2593,[1]Monitoramento_Base_somente_Said!$A:$J,9,FALSE),0)</f>
        <v>7047</v>
      </c>
      <c r="G2593" s="18">
        <f>IFERROR(VLOOKUP(A2593,[1]Monitoramento_Base_somente_Said!$A:$J,10,FALSE),0)</f>
        <v>768328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595772</v>
      </c>
      <c r="C2594" s="18">
        <f>IFERROR(VLOOKUP(A2594,[1]Monitoramento_Base_somente_Said!$A:$J,6,FALSE),0)</f>
        <v>56879073</v>
      </c>
      <c r="D2594" s="18">
        <f>IFERROR(VLOOKUP(A2594,[1]Monitoramento_Base_somente_Said!$A:$J,7,FALSE),0)</f>
        <v>324333</v>
      </c>
      <c r="E2594" s="18">
        <f>IFERROR(VLOOKUP(A2594,[1]Monitoramento_Base_somente_Said!$A:$J,8,FALSE),0)</f>
        <v>60963717</v>
      </c>
      <c r="F2594" s="18">
        <f>IFERROR(VLOOKUP(A2594,[1]Monitoramento_Base_somente_Said!$A:$J,9,FALSE),0)</f>
        <v>56539</v>
      </c>
      <c r="G2594" s="18">
        <f>IFERROR(VLOOKUP(A2594,[1]Monitoramento_Base_somente_Said!$A:$J,10,FALSE),0)</f>
        <v>52004240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24316</v>
      </c>
      <c r="C2595" s="18">
        <f>IFERROR(VLOOKUP(A2595,[1]Monitoramento_Base_somente_Said!$A:$J,6,FALSE),0)</f>
        <v>1570706</v>
      </c>
      <c r="D2595" s="18">
        <f>IFERROR(VLOOKUP(A2595,[1]Monitoramento_Base_somente_Said!$A:$J,7,FALSE),0)</f>
        <v>17163</v>
      </c>
      <c r="E2595" s="18">
        <f>IFERROR(VLOOKUP(A2595,[1]Monitoramento_Base_somente_Said!$A:$J,8,FALSE),0)</f>
        <v>1910961</v>
      </c>
      <c r="F2595" s="18">
        <f>IFERROR(VLOOKUP(A2595,[1]Monitoramento_Base_somente_Said!$A:$J,9,FALSE),0)</f>
        <v>4226</v>
      </c>
      <c r="G2595" s="18">
        <f>IFERROR(VLOOKUP(A2595,[1]Monitoramento_Base_somente_Said!$A:$J,10,FALSE),0)</f>
        <v>1073390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10457263</v>
      </c>
      <c r="D2596" s="18">
        <f>IFERROR(VLOOKUP(A2596,[1]Monitoramento_Base_somente_Said!$A:$J,7,FALSE),0)</f>
        <v>125925</v>
      </c>
      <c r="E2596" s="18">
        <f>IFERROR(VLOOKUP(A2596,[1]Monitoramento_Base_somente_Said!$A:$J,8,FALSE),0)</f>
        <v>11128342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9300543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Sim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242952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355</v>
      </c>
      <c r="C2598" s="18">
        <f>IFERROR(VLOOKUP(A2598,[1]Monitoramento_Base_somente_Said!$A:$J,6,FALSE),0)</f>
        <v>672344</v>
      </c>
      <c r="D2598" s="18">
        <f>IFERROR(VLOOKUP(A2598,[1]Monitoramento_Base_somente_Said!$A:$J,7,FALSE),0)</f>
        <v>42</v>
      </c>
      <c r="E2598" s="18">
        <f>IFERROR(VLOOKUP(A2598,[1]Monitoramento_Base_somente_Said!$A:$J,8,FALSE),0)</f>
        <v>693867</v>
      </c>
      <c r="F2598" s="18">
        <f>IFERROR(VLOOKUP(A2598,[1]Monitoramento_Base_somente_Said!$A:$J,9,FALSE),0)</f>
        <v>230</v>
      </c>
      <c r="G2598" s="18">
        <f>IFERROR(VLOOKUP(A2598,[1]Monitoramento_Base_somente_Said!$A:$J,10,FALSE),0)</f>
        <v>643534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13187418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14057420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11245584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6070960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6504600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5203680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4545</v>
      </c>
      <c r="C2601" s="18">
        <f>IFERROR(VLOOKUP(A2601,[1]Monitoramento_Base_somente_Said!$A:$J,6,FALSE),0)</f>
        <v>11172072</v>
      </c>
      <c r="D2601" s="18">
        <f>IFERROR(VLOOKUP(A2601,[1]Monitoramento_Base_somente_Said!$A:$J,7,FALSE),0)</f>
        <v>4700</v>
      </c>
      <c r="E2601" s="18">
        <f>IFERROR(VLOOKUP(A2601,[1]Monitoramento_Base_somente_Said!$A:$J,8,FALSE),0)</f>
        <v>11780310</v>
      </c>
      <c r="F2601" s="18">
        <f>IFERROR(VLOOKUP(A2601,[1]Monitoramento_Base_somente_Said!$A:$J,9,FALSE),0)</f>
        <v>1000</v>
      </c>
      <c r="G2601" s="18">
        <f>IFERROR(VLOOKUP(A2601,[1]Monitoramento_Base_somente_Said!$A:$J,10,FALSE),0)</f>
        <v>9280965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2406912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259132</v>
      </c>
      <c r="C2603" s="18">
        <f>IFERROR(VLOOKUP(A2603,[1]Monitoramento_Base_somente_Said!$A:$J,6,FALSE),0)</f>
        <v>8316219</v>
      </c>
      <c r="D2603" s="18">
        <f>IFERROR(VLOOKUP(A2603,[1]Monitoramento_Base_somente_Said!$A:$J,7,FALSE),0)</f>
        <v>162534</v>
      </c>
      <c r="E2603" s="18">
        <f>IFERROR(VLOOKUP(A2603,[1]Monitoramento_Base_somente_Said!$A:$J,8,FALSE),0)</f>
        <v>3166164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446502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Sim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15051402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16125560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12898608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67943</v>
      </c>
      <c r="C2605" s="18">
        <f>IFERROR(VLOOKUP(A2605,[1]Monitoramento_Base_somente_Said!$A:$J,6,FALSE),0)</f>
        <v>2486934</v>
      </c>
      <c r="D2605" s="18">
        <f>IFERROR(VLOOKUP(A2605,[1]Monitoramento_Base_somente_Said!$A:$J,7,FALSE),0)</f>
        <v>34965</v>
      </c>
      <c r="E2605" s="18">
        <f>IFERROR(VLOOKUP(A2605,[1]Monitoramento_Base_somente_Said!$A:$J,8,FALSE),0)</f>
        <v>1439450</v>
      </c>
      <c r="F2605" s="18">
        <f>IFERROR(VLOOKUP(A2605,[1]Monitoramento_Base_somente_Said!$A:$J,9,FALSE),0)</f>
        <v>9580</v>
      </c>
      <c r="G2605" s="18">
        <f>IFERROR(VLOOKUP(A2605,[1]Monitoramento_Base_somente_Said!$A:$J,10,FALSE),0)</f>
        <v>517826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11585502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12373078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9876444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686560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735600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588480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2169440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2324400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1859520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1254</v>
      </c>
      <c r="C2610" s="18">
        <f>IFERROR(VLOOKUP(A2610,[1]Monitoramento_Base_somente_Said!$A:$J,6,FALSE),0)</f>
        <v>823974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3702265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2923886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8857072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9489720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7797606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40174736</v>
      </c>
      <c r="D2612" s="18">
        <f>IFERROR(VLOOKUP(A2612,[1]Monitoramento_Base_somente_Said!$A:$J,7,FALSE),0)</f>
        <v>110254</v>
      </c>
      <c r="E2612" s="18">
        <f>IFERROR(VLOOKUP(A2612,[1]Monitoramento_Base_somente_Said!$A:$J,8,FALSE),0)</f>
        <v>42901454</v>
      </c>
      <c r="F2612" s="18">
        <f>IFERROR(VLOOKUP(A2612,[1]Monitoramento_Base_somente_Said!$A:$J,9,FALSE),0)</f>
        <v>461071</v>
      </c>
      <c r="G2612" s="18">
        <f>IFERROR(VLOOKUP(A2612,[1]Monitoramento_Base_somente_Said!$A:$J,10,FALSE),0)</f>
        <v>23854011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Sim</v>
      </c>
      <c r="W2612" s="18" t="str">
        <f t="shared" si="244"/>
        <v>Sim</v>
      </c>
      <c r="X2612" s="18" t="str">
        <f t="shared" si="245"/>
        <v>Sim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1185</v>
      </c>
      <c r="C2613" s="18">
        <f>IFERROR(VLOOKUP(A2613,[1]Monitoramento_Base_somente_Said!$A:$J,6,FALSE),0)</f>
        <v>4735497</v>
      </c>
      <c r="D2613" s="18">
        <f>IFERROR(VLOOKUP(A2613,[1]Monitoramento_Base_somente_Said!$A:$J,7,FALSE),0)</f>
        <v>5680</v>
      </c>
      <c r="E2613" s="18">
        <f>IFERROR(VLOOKUP(A2613,[1]Monitoramento_Base_somente_Said!$A:$J,8,FALSE),0)</f>
        <v>5807989</v>
      </c>
      <c r="F2613" s="18">
        <f>IFERROR(VLOOKUP(A2613,[1]Monitoramento_Base_somente_Said!$A:$J,9,FALSE),0)</f>
        <v>259</v>
      </c>
      <c r="G2613" s="18">
        <f>IFERROR(VLOOKUP(A2613,[1]Monitoramento_Base_somente_Said!$A:$J,10,FALSE),0)</f>
        <v>4980259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7742299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8577104</v>
      </c>
      <c r="F2614" s="18">
        <f>IFERROR(VLOOKUP(A2614,[1]Monitoramento_Base_somente_Said!$A:$J,9,FALSE),0)</f>
        <v>62936</v>
      </c>
      <c r="G2614" s="18">
        <f>IFERROR(VLOOKUP(A2614,[1]Monitoramento_Base_somente_Said!$A:$J,10,FALSE),0)</f>
        <v>6043954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Sim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2552497</v>
      </c>
      <c r="D2615" s="18">
        <f>IFERROR(VLOOKUP(A2615,[1]Monitoramento_Base_somente_Said!$A:$J,7,FALSE),0)</f>
        <v>300</v>
      </c>
      <c r="E2615" s="18">
        <f>IFERROR(VLOOKUP(A2615,[1]Monitoramento_Base_somente_Said!$A:$J,8,FALSE),0)</f>
        <v>2251493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1495608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Sim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1166606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3228770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2337400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20</v>
      </c>
      <c r="C2617" s="18">
        <f>IFERROR(VLOOKUP(A2617,[1]Monitoramento_Base_somente_Said!$A:$J,6,FALSE),0)</f>
        <v>13643101</v>
      </c>
      <c r="D2617" s="18">
        <f>IFERROR(VLOOKUP(A2617,[1]Monitoramento_Base_somente_Said!$A:$J,7,FALSE),0)</f>
        <v>456</v>
      </c>
      <c r="E2617" s="18">
        <f>IFERROR(VLOOKUP(A2617,[1]Monitoramento_Base_somente_Said!$A:$J,8,FALSE),0)</f>
        <v>29283755</v>
      </c>
      <c r="F2617" s="18">
        <f>IFERROR(VLOOKUP(A2617,[1]Monitoramento_Base_somente_Said!$A:$J,9,FALSE),0)</f>
        <v>1377</v>
      </c>
      <c r="G2617" s="18">
        <f>IFERROR(VLOOKUP(A2617,[1]Monitoramento_Base_somente_Said!$A:$J,10,FALSE),0)</f>
        <v>48746478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1579437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1632360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1324464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3223960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6760431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4584274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2389157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3192240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2580063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101136</v>
      </c>
      <c r="C2621" s="18">
        <f>IFERROR(VLOOKUP(A2621,[1]Monitoramento_Base_somente_Said!$A:$J,6,FALSE),0)</f>
        <v>1689096</v>
      </c>
      <c r="D2621" s="18">
        <f>IFERROR(VLOOKUP(A2621,[1]Monitoramento_Base_somente_Said!$A:$J,7,FALSE),0)</f>
        <v>97349</v>
      </c>
      <c r="E2621" s="18">
        <f>IFERROR(VLOOKUP(A2621,[1]Monitoramento_Base_somente_Said!$A:$J,8,FALSE),0)</f>
        <v>954938</v>
      </c>
      <c r="F2621" s="18">
        <f>IFERROR(VLOOKUP(A2621,[1]Monitoramento_Base_somente_Said!$A:$J,9,FALSE),0)</f>
        <v>81805</v>
      </c>
      <c r="G2621" s="18">
        <f>IFERROR(VLOOKUP(A2621,[1]Monitoramento_Base_somente_Said!$A:$J,10,FALSE),0)</f>
        <v>873920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40532</v>
      </c>
      <c r="C2622" s="18">
        <f>IFERROR(VLOOKUP(A2622,[1]Monitoramento_Base_somente_Said!$A:$J,6,FALSE),0)</f>
        <v>5046045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7100267</v>
      </c>
      <c r="F2622" s="18">
        <f>IFERROR(VLOOKUP(A2622,[1]Monitoramento_Base_somente_Said!$A:$J,9,FALSE),0)</f>
        <v>4094</v>
      </c>
      <c r="G2622" s="18">
        <f>IFERROR(VLOOKUP(A2622,[1]Monitoramento_Base_somente_Said!$A:$J,10,FALSE),0)</f>
        <v>7135658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Sim</v>
      </c>
      <c r="X2622" s="18" t="str">
        <f t="shared" si="245"/>
        <v>Sim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16039132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17157457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13701508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11196</v>
      </c>
      <c r="C2624" s="18">
        <f>IFERROR(VLOOKUP(A2624,[1]Monitoramento_Base_somente_Said!$A:$J,6,FALSE),0)</f>
        <v>2799947</v>
      </c>
      <c r="D2624" s="18">
        <f>IFERROR(VLOOKUP(A2624,[1]Monitoramento_Base_somente_Said!$A:$J,7,FALSE),0)</f>
        <v>562</v>
      </c>
      <c r="E2624" s="18">
        <f>IFERROR(VLOOKUP(A2624,[1]Monitoramento_Base_somente_Said!$A:$J,8,FALSE),0)</f>
        <v>2939351</v>
      </c>
      <c r="F2624" s="18">
        <f>IFERROR(VLOOKUP(A2624,[1]Monitoramento_Base_somente_Said!$A:$J,9,FALSE),0)</f>
        <v>10738</v>
      </c>
      <c r="G2624" s="18">
        <f>IFERROR(VLOOKUP(A2624,[1]Monitoramento_Base_somente_Said!$A:$J,10,FALSE),0)</f>
        <v>2238092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11056</v>
      </c>
      <c r="C2625" s="18">
        <f>IFERROR(VLOOKUP(A2625,[1]Monitoramento_Base_somente_Said!$A:$J,6,FALSE),0)</f>
        <v>338460</v>
      </c>
      <c r="D2625" s="18">
        <f>IFERROR(VLOOKUP(A2625,[1]Monitoramento_Base_somente_Said!$A:$J,7,FALSE),0)</f>
        <v>90</v>
      </c>
      <c r="E2625" s="18">
        <f>IFERROR(VLOOKUP(A2625,[1]Monitoramento_Base_somente_Said!$A:$J,8,FALSE),0)</f>
        <v>481645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495553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Sim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4136376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19509714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20879060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16637149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4832789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5127300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4064184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13590</v>
      </c>
      <c r="C2629" s="18">
        <f>IFERROR(VLOOKUP(A2629,[1]Monitoramento_Base_somente_Said!$A:$J,6,FALSE),0)</f>
        <v>2474042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2555787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2179144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Sim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2870</v>
      </c>
      <c r="C2630" s="18">
        <f>IFERROR(VLOOKUP(A2630,[1]Monitoramento_Base_somente_Said!$A:$J,6,FALSE),0)</f>
        <v>3083288</v>
      </c>
      <c r="D2630" s="18">
        <f>IFERROR(VLOOKUP(A2630,[1]Monitoramento_Base_somente_Said!$A:$J,7,FALSE),0)</f>
        <v>8418</v>
      </c>
      <c r="E2630" s="18">
        <f>IFERROR(VLOOKUP(A2630,[1]Monitoramento_Base_somente_Said!$A:$J,8,FALSE),0)</f>
        <v>3024969</v>
      </c>
      <c r="F2630" s="18">
        <f>IFERROR(VLOOKUP(A2630,[1]Monitoramento_Base_somente_Said!$A:$J,9,FALSE),0)</f>
        <v>2030</v>
      </c>
      <c r="G2630" s="18">
        <f>IFERROR(VLOOKUP(A2630,[1]Monitoramento_Base_somente_Said!$A:$J,10,FALSE),0)</f>
        <v>2100417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57696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7723275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9208017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7497360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0</v>
      </c>
      <c r="C2633" s="18">
        <f>IFERROR(VLOOKUP(A2633,[1]Monitoramento_Base_somente_Said!$A:$J,6,FALSE),0)</f>
        <v>1068314</v>
      </c>
      <c r="D2633" s="18">
        <f>IFERROR(VLOOKUP(A2633,[1]Monitoramento_Base_somente_Said!$A:$J,7,FALSE),0)</f>
        <v>42921</v>
      </c>
      <c r="E2633" s="18">
        <f>IFERROR(VLOOKUP(A2633,[1]Monitoramento_Base_somente_Said!$A:$J,8,FALSE),0)</f>
        <v>2772959</v>
      </c>
      <c r="F2633" s="18">
        <f>IFERROR(VLOOKUP(A2633,[1]Monitoramento_Base_somente_Said!$A:$J,9,FALSE),0)</f>
        <v>9660</v>
      </c>
      <c r="G2633" s="18">
        <f>IFERROR(VLOOKUP(A2633,[1]Monitoramento_Base_somente_Said!$A:$J,10,FALSE),0)</f>
        <v>4806403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Não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Sim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7740</v>
      </c>
      <c r="C2634" s="18">
        <f>IFERROR(VLOOKUP(A2634,[1]Monitoramento_Base_somente_Said!$A:$J,6,FALSE),0)</f>
        <v>2536813</v>
      </c>
      <c r="D2634" s="18">
        <f>IFERROR(VLOOKUP(A2634,[1]Monitoramento_Base_somente_Said!$A:$J,7,FALSE),0)</f>
        <v>2276</v>
      </c>
      <c r="E2634" s="18">
        <f>IFERROR(VLOOKUP(A2634,[1]Monitoramento_Base_somente_Said!$A:$J,8,FALSE),0)</f>
        <v>3126356</v>
      </c>
      <c r="F2634" s="18">
        <f>IFERROR(VLOOKUP(A2634,[1]Monitoramento_Base_somente_Said!$A:$J,9,FALSE),0)</f>
        <v>2068</v>
      </c>
      <c r="G2634" s="18">
        <f>IFERROR(VLOOKUP(A2634,[1]Monitoramento_Base_somente_Said!$A:$J,10,FALSE),0)</f>
        <v>2724150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15250</v>
      </c>
      <c r="C2636" s="18">
        <f>IFERROR(VLOOKUP(A2636,[1]Monitoramento_Base_somente_Said!$A:$J,6,FALSE),0)</f>
        <v>3767226</v>
      </c>
      <c r="D2636" s="18">
        <f>IFERROR(VLOOKUP(A2636,[1]Monitoramento_Base_somente_Said!$A:$J,7,FALSE),0)</f>
        <v>10829</v>
      </c>
      <c r="E2636" s="18">
        <f>IFERROR(VLOOKUP(A2636,[1]Monitoramento_Base_somente_Said!$A:$J,8,FALSE),0)</f>
        <v>3458968</v>
      </c>
      <c r="F2636" s="18">
        <f>IFERROR(VLOOKUP(A2636,[1]Monitoramento_Base_somente_Said!$A:$J,9,FALSE),0)</f>
        <v>27</v>
      </c>
      <c r="G2636" s="18">
        <f>IFERROR(VLOOKUP(A2636,[1]Monitoramento_Base_somente_Said!$A:$J,10,FALSE),0)</f>
        <v>2378006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Sim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240</v>
      </c>
      <c r="C2638" s="18">
        <f>IFERROR(VLOOKUP(A2638,[1]Monitoramento_Base_somente_Said!$A:$J,6,FALSE),0)</f>
        <v>23525</v>
      </c>
      <c r="D2638" s="18">
        <f>IFERROR(VLOOKUP(A2638,[1]Monitoramento_Base_somente_Said!$A:$J,7,FALSE),0)</f>
        <v>147</v>
      </c>
      <c r="E2638" s="18">
        <f>IFERROR(VLOOKUP(A2638,[1]Monitoramento_Base_somente_Said!$A:$J,8,FALSE),0)</f>
        <v>177249</v>
      </c>
      <c r="F2638" s="18">
        <f>IFERROR(VLOOKUP(A2638,[1]Monitoramento_Base_somente_Said!$A:$J,9,FALSE),0)</f>
        <v>47944</v>
      </c>
      <c r="G2638" s="18">
        <f>IFERROR(VLOOKUP(A2638,[1]Monitoramento_Base_somente_Said!$A:$J,10,FALSE),0)</f>
        <v>1637417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0</v>
      </c>
      <c r="C2639" s="18">
        <f>IFERROR(VLOOKUP(A2639,[1]Monitoramento_Base_somente_Said!$A:$J,6,FALSE),0)</f>
        <v>919034</v>
      </c>
      <c r="D2639" s="18">
        <f>IFERROR(VLOOKUP(A2639,[1]Monitoramento_Base_somente_Said!$A:$J,7,FALSE),0)</f>
        <v>62838</v>
      </c>
      <c r="E2639" s="18">
        <f>IFERROR(VLOOKUP(A2639,[1]Monitoramento_Base_somente_Said!$A:$J,8,FALSE),0)</f>
        <v>1258997</v>
      </c>
      <c r="F2639" s="18">
        <f>IFERROR(VLOOKUP(A2639,[1]Monitoramento_Base_somente_Said!$A:$J,9,FALSE),0)</f>
        <v>42911</v>
      </c>
      <c r="G2639" s="18">
        <f>IFERROR(VLOOKUP(A2639,[1]Monitoramento_Base_somente_Said!$A:$J,10,FALSE),0)</f>
        <v>955716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Não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14746</v>
      </c>
      <c r="C2641" s="18">
        <f>IFERROR(VLOOKUP(A2641,[1]Monitoramento_Base_somente_Said!$A:$J,6,FALSE),0)</f>
        <v>3455252</v>
      </c>
      <c r="D2641" s="18">
        <f>IFERROR(VLOOKUP(A2641,[1]Monitoramento_Base_somente_Said!$A:$J,7,FALSE),0)</f>
        <v>751</v>
      </c>
      <c r="E2641" s="18">
        <f>IFERROR(VLOOKUP(A2641,[1]Monitoramento_Base_somente_Said!$A:$J,8,FALSE),0)</f>
        <v>4874152</v>
      </c>
      <c r="F2641" s="18">
        <f>IFERROR(VLOOKUP(A2641,[1]Monitoramento_Base_somente_Said!$A:$J,9,FALSE),0)</f>
        <v>2083</v>
      </c>
      <c r="G2641" s="18">
        <f>IFERROR(VLOOKUP(A2641,[1]Monitoramento_Base_somente_Said!$A:$J,10,FALSE),0)</f>
        <v>7490922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2330</v>
      </c>
      <c r="C2642" s="18">
        <f>IFERROR(VLOOKUP(A2642,[1]Monitoramento_Base_somente_Said!$A:$J,6,FALSE),0)</f>
        <v>3339233</v>
      </c>
      <c r="D2642" s="18">
        <f>IFERROR(VLOOKUP(A2642,[1]Monitoramento_Base_somente_Said!$A:$J,7,FALSE),0)</f>
        <v>108</v>
      </c>
      <c r="E2642" s="18">
        <f>IFERROR(VLOOKUP(A2642,[1]Monitoramento_Base_somente_Said!$A:$J,8,FALSE),0)</f>
        <v>3233810</v>
      </c>
      <c r="F2642" s="18">
        <f>IFERROR(VLOOKUP(A2642,[1]Monitoramento_Base_somente_Said!$A:$J,9,FALSE),0)</f>
        <v>1610</v>
      </c>
      <c r="G2642" s="18">
        <f>IFERROR(VLOOKUP(A2642,[1]Monitoramento_Base_somente_Said!$A:$J,10,FALSE),0)</f>
        <v>2230250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1303540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1396650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1117320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4544976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12138</v>
      </c>
      <c r="C2645" s="18">
        <f>IFERROR(VLOOKUP(A2645,[1]Monitoramento_Base_somente_Said!$A:$J,6,FALSE),0)</f>
        <v>9060390</v>
      </c>
      <c r="D2645" s="18">
        <f>IFERROR(VLOOKUP(A2645,[1]Monitoramento_Base_somente_Said!$A:$J,7,FALSE),0)</f>
        <v>8046</v>
      </c>
      <c r="E2645" s="18">
        <f>IFERROR(VLOOKUP(A2645,[1]Monitoramento_Base_somente_Said!$A:$J,8,FALSE),0)</f>
        <v>9022530</v>
      </c>
      <c r="F2645" s="18">
        <f>IFERROR(VLOOKUP(A2645,[1]Monitoramento_Base_somente_Said!$A:$J,9,FALSE),0)</f>
        <v>7235</v>
      </c>
      <c r="G2645" s="18">
        <f>IFERROR(VLOOKUP(A2645,[1]Monitoramento_Base_somente_Said!$A:$J,10,FALSE),0)</f>
        <v>7975013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3382040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3561047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2793706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21665</v>
      </c>
      <c r="C2647" s="18">
        <f>IFERROR(VLOOKUP(A2647,[1]Monitoramento_Base_somente_Said!$A:$J,6,FALSE),0)</f>
        <v>14634686</v>
      </c>
      <c r="D2647" s="18">
        <f>IFERROR(VLOOKUP(A2647,[1]Monitoramento_Base_somente_Said!$A:$J,7,FALSE),0)</f>
        <v>311874</v>
      </c>
      <c r="E2647" s="18">
        <f>IFERROR(VLOOKUP(A2647,[1]Monitoramento_Base_somente_Said!$A:$J,8,FALSE),0)</f>
        <v>13280132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4931640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1645128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5638</v>
      </c>
      <c r="C2649" s="18">
        <f>IFERROR(VLOOKUP(A2649,[1]Monitoramento_Base_somente_Said!$A:$J,6,FALSE),0)</f>
        <v>3232154</v>
      </c>
      <c r="D2649" s="18">
        <f>IFERROR(VLOOKUP(A2649,[1]Monitoramento_Base_somente_Said!$A:$J,7,FALSE),0)</f>
        <v>34078</v>
      </c>
      <c r="E2649" s="18">
        <f>IFERROR(VLOOKUP(A2649,[1]Monitoramento_Base_somente_Said!$A:$J,8,FALSE),0)</f>
        <v>2985228</v>
      </c>
      <c r="F2649" s="18">
        <f>IFERROR(VLOOKUP(A2649,[1]Monitoramento_Base_somente_Said!$A:$J,9,FALSE),0)</f>
        <v>21523</v>
      </c>
      <c r="G2649" s="18">
        <f>IFERROR(VLOOKUP(A2649,[1]Monitoramento_Base_somente_Said!$A:$J,10,FALSE),0)</f>
        <v>3004730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961300</v>
      </c>
      <c r="D2650" s="18">
        <f>IFERROR(VLOOKUP(A2650,[1]Monitoramento_Base_somente_Said!$A:$J,7,FALSE),0)</f>
        <v>107965</v>
      </c>
      <c r="E2650" s="18">
        <f>IFERROR(VLOOKUP(A2650,[1]Monitoramento_Base_somente_Said!$A:$J,8,FALSE),0)</f>
        <v>939110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695558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Sim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13760</v>
      </c>
      <c r="C2651" s="18">
        <f>IFERROR(VLOOKUP(A2651,[1]Monitoramento_Base_somente_Said!$A:$J,6,FALSE),0)</f>
        <v>14701799</v>
      </c>
      <c r="D2651" s="18">
        <f>IFERROR(VLOOKUP(A2651,[1]Monitoramento_Base_somente_Said!$A:$J,7,FALSE),0)</f>
        <v>792</v>
      </c>
      <c r="E2651" s="18">
        <f>IFERROR(VLOOKUP(A2651,[1]Monitoramento_Base_somente_Said!$A:$J,8,FALSE),0)</f>
        <v>14994637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11479566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4377984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0</v>
      </c>
      <c r="C2653" s="18">
        <f>IFERROR(VLOOKUP(A2653,[1]Monitoramento_Base_somente_Said!$A:$J,6,FALSE),0)</f>
        <v>103455</v>
      </c>
      <c r="D2653" s="18">
        <f>IFERROR(VLOOKUP(A2653,[1]Monitoramento_Base_somente_Said!$A:$J,7,FALSE),0)</f>
        <v>73</v>
      </c>
      <c r="E2653" s="18">
        <f>IFERROR(VLOOKUP(A2653,[1]Monitoramento_Base_somente_Said!$A:$J,8,FALSE),0)</f>
        <v>109394</v>
      </c>
      <c r="F2653" s="18">
        <f>IFERROR(VLOOKUP(A2653,[1]Monitoramento_Base_somente_Said!$A:$J,9,FALSE),0)</f>
        <v>919</v>
      </c>
      <c r="G2653" s="18">
        <f>IFERROR(VLOOKUP(A2653,[1]Monitoramento_Base_somente_Said!$A:$J,10,FALSE),0)</f>
        <v>168609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Não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Sim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472</v>
      </c>
      <c r="C2655" s="18">
        <f>IFERROR(VLOOKUP(A2655,[1]Monitoramento_Base_somente_Said!$A:$J,6,FALSE),0)</f>
        <v>64253</v>
      </c>
      <c r="D2655" s="18">
        <f>IFERROR(VLOOKUP(A2655,[1]Monitoramento_Base_somente_Said!$A:$J,7,FALSE),0)</f>
        <v>3292</v>
      </c>
      <c r="E2655" s="18">
        <f>IFERROR(VLOOKUP(A2655,[1]Monitoramento_Base_somente_Said!$A:$J,8,FALSE),0)</f>
        <v>89212</v>
      </c>
      <c r="F2655" s="18">
        <f>IFERROR(VLOOKUP(A2655,[1]Monitoramento_Base_somente_Said!$A:$J,9,FALSE),0)</f>
        <v>46</v>
      </c>
      <c r="G2655" s="18">
        <f>IFERROR(VLOOKUP(A2655,[1]Monitoramento_Base_somente_Said!$A:$J,10,FALSE),0)</f>
        <v>44418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479</v>
      </c>
      <c r="C2656" s="18">
        <f>IFERROR(VLOOKUP(A2656,[1]Monitoramento_Base_somente_Said!$A:$J,6,FALSE),0)</f>
        <v>1379231</v>
      </c>
      <c r="D2656" s="18">
        <f>IFERROR(VLOOKUP(A2656,[1]Monitoramento_Base_somente_Said!$A:$J,7,FALSE),0)</f>
        <v>1070</v>
      </c>
      <c r="E2656" s="18">
        <f>IFERROR(VLOOKUP(A2656,[1]Monitoramento_Base_somente_Said!$A:$J,8,FALSE),0)</f>
        <v>2093855</v>
      </c>
      <c r="F2656" s="18">
        <f>IFERROR(VLOOKUP(A2656,[1]Monitoramento_Base_somente_Said!$A:$J,9,FALSE),0)</f>
        <v>2639</v>
      </c>
      <c r="G2656" s="18">
        <f>IFERROR(VLOOKUP(A2656,[1]Monitoramento_Base_somente_Said!$A:$J,10,FALSE),0)</f>
        <v>1228879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4437636</v>
      </c>
      <c r="D2657" s="18">
        <f>IFERROR(VLOOKUP(A2657,[1]Monitoramento_Base_somente_Said!$A:$J,7,FALSE),0)</f>
        <v>88777</v>
      </c>
      <c r="E2657" s="18">
        <f>IFERROR(VLOOKUP(A2657,[1]Monitoramento_Base_somente_Said!$A:$J,8,FALSE),0)</f>
        <v>4257505</v>
      </c>
      <c r="F2657" s="18">
        <f>IFERROR(VLOOKUP(A2657,[1]Monitoramento_Base_somente_Said!$A:$J,9,FALSE),0)</f>
        <v>8130</v>
      </c>
      <c r="G2657" s="18">
        <f>IFERROR(VLOOKUP(A2657,[1]Monitoramento_Base_somente_Said!$A:$J,10,FALSE),0)</f>
        <v>1406640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Sim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47152</v>
      </c>
      <c r="C2658" s="18">
        <f>IFERROR(VLOOKUP(A2658,[1]Monitoramento_Base_somente_Said!$A:$J,6,FALSE),0)</f>
        <v>2084312</v>
      </c>
      <c r="D2658" s="18">
        <f>IFERROR(VLOOKUP(A2658,[1]Monitoramento_Base_somente_Said!$A:$J,7,FALSE),0)</f>
        <v>158935</v>
      </c>
      <c r="E2658" s="18">
        <f>IFERROR(VLOOKUP(A2658,[1]Monitoramento_Base_somente_Said!$A:$J,8,FALSE),0)</f>
        <v>4004945</v>
      </c>
      <c r="F2658" s="18">
        <f>IFERROR(VLOOKUP(A2658,[1]Monitoramento_Base_somente_Said!$A:$J,9,FALSE),0)</f>
        <v>33690</v>
      </c>
      <c r="G2658" s="18">
        <f>IFERROR(VLOOKUP(A2658,[1]Monitoramento_Base_somente_Said!$A:$J,10,FALSE),0)</f>
        <v>3073003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9720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75083</v>
      </c>
      <c r="C2660" s="18">
        <f>IFERROR(VLOOKUP(A2660,[1]Monitoramento_Base_somente_Said!$A:$J,6,FALSE),0)</f>
        <v>26641619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29541547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24718131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3527</v>
      </c>
      <c r="C2662" s="18">
        <f>IFERROR(VLOOKUP(A2662,[1]Monitoramento_Base_somente_Said!$A:$J,6,FALSE),0)</f>
        <v>323830</v>
      </c>
      <c r="D2662" s="18">
        <f>IFERROR(VLOOKUP(A2662,[1]Monitoramento_Base_somente_Said!$A:$J,7,FALSE),0)</f>
        <v>6148</v>
      </c>
      <c r="E2662" s="18">
        <f>IFERROR(VLOOKUP(A2662,[1]Monitoramento_Base_somente_Said!$A:$J,8,FALSE),0)</f>
        <v>1077795</v>
      </c>
      <c r="F2662" s="18">
        <f>IFERROR(VLOOKUP(A2662,[1]Monitoramento_Base_somente_Said!$A:$J,9,FALSE),0)</f>
        <v>2910</v>
      </c>
      <c r="G2662" s="18">
        <f>IFERROR(VLOOKUP(A2662,[1]Monitoramento_Base_somente_Said!$A:$J,10,FALSE),0)</f>
        <v>1008774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445525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602760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613199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8049912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24412</v>
      </c>
      <c r="C2666" s="18">
        <f>IFERROR(VLOOKUP(A2666,[1]Monitoramento_Base_somente_Said!$A:$J,6,FALSE),0)</f>
        <v>6040027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5955960</v>
      </c>
      <c r="F2666" s="18">
        <f>IFERROR(VLOOKUP(A2666,[1]Monitoramento_Base_somente_Said!$A:$J,9,FALSE),0)</f>
        <v>4635</v>
      </c>
      <c r="G2666" s="18">
        <f>IFERROR(VLOOKUP(A2666,[1]Monitoramento_Base_somente_Said!$A:$J,10,FALSE),0)</f>
        <v>5209218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Sim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294784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315840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356991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5853522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7926315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7056900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14000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15000</v>
      </c>
      <c r="F2669" s="18">
        <f>IFERROR(VLOOKUP(A2669,[1]Monitoramento_Base_somente_Said!$A:$J,9,FALSE),0)</f>
        <v>510</v>
      </c>
      <c r="G2669" s="18">
        <f>IFERROR(VLOOKUP(A2669,[1]Monitoramento_Base_somente_Said!$A:$J,10,FALSE),0)</f>
        <v>80132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Sim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23223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116472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2752398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2822830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2127879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1307908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1401330</v>
      </c>
      <c r="F2672" s="18">
        <f>IFERROR(VLOOKUP(A2672,[1]Monitoramento_Base_somente_Said!$A:$J,9,FALSE),0)</f>
        <v>6439</v>
      </c>
      <c r="G2672" s="18">
        <f>IFERROR(VLOOKUP(A2672,[1]Monitoramento_Base_somente_Said!$A:$J,10,FALSE),0)</f>
        <v>1037357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Sim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5135872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5502720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5112894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7290</v>
      </c>
      <c r="C2674" s="18">
        <f>IFERROR(VLOOKUP(A2674,[1]Monitoramento_Base_somente_Said!$A:$J,6,FALSE),0)</f>
        <v>876531</v>
      </c>
      <c r="D2674" s="18">
        <f>IFERROR(VLOOKUP(A2674,[1]Monitoramento_Base_somente_Said!$A:$J,7,FALSE),0)</f>
        <v>11741</v>
      </c>
      <c r="E2674" s="18">
        <f>IFERROR(VLOOKUP(A2674,[1]Monitoramento_Base_somente_Said!$A:$J,8,FALSE),0)</f>
        <v>815815</v>
      </c>
      <c r="F2674" s="18">
        <f>IFERROR(VLOOKUP(A2674,[1]Monitoramento_Base_somente_Said!$A:$J,9,FALSE),0)</f>
        <v>16039</v>
      </c>
      <c r="G2674" s="18">
        <f>IFERROR(VLOOKUP(A2674,[1]Monitoramento_Base_somente_Said!$A:$J,10,FALSE),0)</f>
        <v>704776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1087</v>
      </c>
      <c r="C2677" s="18">
        <f>IFERROR(VLOOKUP(A2677,[1]Monitoramento_Base_somente_Said!$A:$J,6,FALSE),0)</f>
        <v>299131</v>
      </c>
      <c r="D2677" s="18">
        <f>IFERROR(VLOOKUP(A2677,[1]Monitoramento_Base_somente_Said!$A:$J,7,FALSE),0)</f>
        <v>740</v>
      </c>
      <c r="E2677" s="18">
        <f>IFERROR(VLOOKUP(A2677,[1]Monitoramento_Base_somente_Said!$A:$J,8,FALSE),0)</f>
        <v>231247</v>
      </c>
      <c r="F2677" s="18">
        <f>IFERROR(VLOOKUP(A2677,[1]Monitoramento_Base_somente_Said!$A:$J,9,FALSE),0)</f>
        <v>2</v>
      </c>
      <c r="G2677" s="18">
        <f>IFERROR(VLOOKUP(A2677,[1]Monitoramento_Base_somente_Said!$A:$J,10,FALSE),0)</f>
        <v>169324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Sim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0</v>
      </c>
      <c r="C2678" s="18">
        <f>IFERROR(VLOOKUP(A2678,[1]Monitoramento_Base_somente_Said!$A:$J,6,FALSE),0)</f>
        <v>10249275</v>
      </c>
      <c r="D2678" s="18">
        <f>IFERROR(VLOOKUP(A2678,[1]Monitoramento_Base_somente_Said!$A:$J,7,FALSE),0)</f>
        <v>214586</v>
      </c>
      <c r="E2678" s="18">
        <f>IFERROR(VLOOKUP(A2678,[1]Monitoramento_Base_somente_Said!$A:$J,8,FALSE),0)</f>
        <v>8789459</v>
      </c>
      <c r="F2678" s="18">
        <f>IFERROR(VLOOKUP(A2678,[1]Monitoramento_Base_somente_Said!$A:$J,9,FALSE),0)</f>
        <v>133501</v>
      </c>
      <c r="G2678" s="18">
        <f>IFERROR(VLOOKUP(A2678,[1]Monitoramento_Base_somente_Said!$A:$J,10,FALSE),0)</f>
        <v>1446124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Não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12105278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12753855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10070679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12428</v>
      </c>
      <c r="C2680" s="18">
        <f>IFERROR(VLOOKUP(A2680,[1]Monitoramento_Base_somente_Said!$A:$J,6,FALSE),0)</f>
        <v>1230920</v>
      </c>
      <c r="D2680" s="18">
        <f>IFERROR(VLOOKUP(A2680,[1]Monitoramento_Base_somente_Said!$A:$J,7,FALSE),0)</f>
        <v>8436</v>
      </c>
      <c r="E2680" s="18">
        <f>IFERROR(VLOOKUP(A2680,[1]Monitoramento_Base_somente_Said!$A:$J,8,FALSE),0)</f>
        <v>1014778</v>
      </c>
      <c r="F2680" s="18">
        <f>IFERROR(VLOOKUP(A2680,[1]Monitoramento_Base_somente_Said!$A:$J,9,FALSE),0)</f>
        <v>8716</v>
      </c>
      <c r="G2680" s="18">
        <f>IFERROR(VLOOKUP(A2680,[1]Monitoramento_Base_somente_Said!$A:$J,10,FALSE),0)</f>
        <v>540123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2533303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2598090</v>
      </c>
      <c r="F2681" s="18">
        <f>IFERROR(VLOOKUP(A2681,[1]Monitoramento_Base_somente_Said!$A:$J,9,FALSE),0)</f>
        <v>20842</v>
      </c>
      <c r="G2681" s="18">
        <f>IFERROR(VLOOKUP(A2681,[1]Monitoramento_Base_somente_Said!$A:$J,10,FALSE),0)</f>
        <v>1555677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Sim</v>
      </c>
      <c r="X2681" s="18" t="str">
        <f t="shared" si="251"/>
        <v>Sim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975469</v>
      </c>
      <c r="D2682" s="18">
        <f>IFERROR(VLOOKUP(A2682,[1]Monitoramento_Base_somente_Said!$A:$J,7,FALSE),0)</f>
        <v>2710</v>
      </c>
      <c r="E2682" s="18">
        <f>IFERROR(VLOOKUP(A2682,[1]Monitoramento_Base_somente_Said!$A:$J,8,FALSE),0)</f>
        <v>1654883</v>
      </c>
      <c r="F2682" s="18">
        <f>IFERROR(VLOOKUP(A2682,[1]Monitoramento_Base_somente_Said!$A:$J,9,FALSE),0)</f>
        <v>1552</v>
      </c>
      <c r="G2682" s="18">
        <f>IFERROR(VLOOKUP(A2682,[1]Monitoramento_Base_somente_Said!$A:$J,10,FALSE),0)</f>
        <v>1846034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Sim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0</v>
      </c>
      <c r="C2683" s="18">
        <f>IFERROR(VLOOKUP(A2683,[1]Monitoramento_Base_somente_Said!$A:$J,6,FALSE),0)</f>
        <v>0</v>
      </c>
      <c r="D2683" s="18">
        <f>IFERROR(VLOOKUP(A2683,[1]Monitoramento_Base_somente_Said!$A:$J,7,FALSE),0)</f>
        <v>400</v>
      </c>
      <c r="E2683" s="18">
        <f>IFERROR(VLOOKUP(A2683,[1]Monitoramento_Base_somente_Said!$A:$J,8,FALSE),0)</f>
        <v>106745</v>
      </c>
      <c r="F2683" s="18">
        <f>IFERROR(VLOOKUP(A2683,[1]Monitoramento_Base_somente_Said!$A:$J,9,FALSE),0)</f>
        <v>84719</v>
      </c>
      <c r="G2683" s="18">
        <f>IFERROR(VLOOKUP(A2683,[1]Monitoramento_Base_somente_Said!$A:$J,10,FALSE),0)</f>
        <v>3816879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Não</v>
      </c>
      <c r="U2683" s="18" t="str">
        <f t="shared" si="248"/>
        <v>Não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Sim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12314</v>
      </c>
      <c r="C2684" s="18">
        <f>IFERROR(VLOOKUP(A2684,[1]Monitoramento_Base_somente_Said!$A:$J,6,FALSE),0)</f>
        <v>1640171</v>
      </c>
      <c r="D2684" s="18">
        <f>IFERROR(VLOOKUP(A2684,[1]Monitoramento_Base_somente_Said!$A:$J,7,FALSE),0)</f>
        <v>6833</v>
      </c>
      <c r="E2684" s="18">
        <f>IFERROR(VLOOKUP(A2684,[1]Monitoramento_Base_somente_Said!$A:$J,8,FALSE),0)</f>
        <v>1594457</v>
      </c>
      <c r="F2684" s="18">
        <f>IFERROR(VLOOKUP(A2684,[1]Monitoramento_Base_somente_Said!$A:$J,9,FALSE),0)</f>
        <v>7856</v>
      </c>
      <c r="G2684" s="18">
        <f>IFERROR(VLOOKUP(A2684,[1]Monitoramento_Base_somente_Said!$A:$J,10,FALSE),0)</f>
        <v>1138780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21102</v>
      </c>
      <c r="C2686" s="18">
        <f>IFERROR(VLOOKUP(A2686,[1]Monitoramento_Base_somente_Said!$A:$J,6,FALSE),0)</f>
        <v>18331180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19240710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15374964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1029240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5343996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5725710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4580568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28000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30000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24000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763183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774453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646619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33661</v>
      </c>
      <c r="C2691" s="18">
        <f>IFERROR(VLOOKUP(A2691,[1]Monitoramento_Base_somente_Said!$A:$J,6,FALSE),0)</f>
        <v>99381509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106224394</v>
      </c>
      <c r="F2691" s="18">
        <f>IFERROR(VLOOKUP(A2691,[1]Monitoramento_Base_somente_Said!$A:$J,9,FALSE),0)</f>
        <v>2638945</v>
      </c>
      <c r="G2691" s="18">
        <f>IFERROR(VLOOKUP(A2691,[1]Monitoramento_Base_somente_Said!$A:$J,10,FALSE),0)</f>
        <v>29985944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Sim</v>
      </c>
      <c r="X2691" s="18" t="str">
        <f t="shared" si="251"/>
        <v>Sim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2015040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33811</v>
      </c>
      <c r="C2693" s="18">
        <f>IFERROR(VLOOKUP(A2693,[1]Monitoramento_Base_somente_Said!$A:$J,6,FALSE),0)</f>
        <v>13994135</v>
      </c>
      <c r="D2693" s="18">
        <f>IFERROR(VLOOKUP(A2693,[1]Monitoramento_Base_somente_Said!$A:$J,7,FALSE),0)</f>
        <v>3606</v>
      </c>
      <c r="E2693" s="18">
        <f>IFERROR(VLOOKUP(A2693,[1]Monitoramento_Base_somente_Said!$A:$J,8,FALSE),0)</f>
        <v>14731831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13506948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4744504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4550351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3537048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16085</v>
      </c>
      <c r="C2695" s="18">
        <f>IFERROR(VLOOKUP(A2695,[1]Monitoramento_Base_somente_Said!$A:$J,6,FALSE),0)</f>
        <v>13702836</v>
      </c>
      <c r="D2695" s="18">
        <f>IFERROR(VLOOKUP(A2695,[1]Monitoramento_Base_somente_Said!$A:$J,7,FALSE),0)</f>
        <v>13477</v>
      </c>
      <c r="E2695" s="18">
        <f>IFERROR(VLOOKUP(A2695,[1]Monitoramento_Base_somente_Said!$A:$J,8,FALSE),0)</f>
        <v>14293824</v>
      </c>
      <c r="F2695" s="18">
        <f>IFERROR(VLOOKUP(A2695,[1]Monitoramento_Base_somente_Said!$A:$J,9,FALSE),0)</f>
        <v>16230</v>
      </c>
      <c r="G2695" s="18">
        <f>IFERROR(VLOOKUP(A2695,[1]Monitoramento_Base_somente_Said!$A:$J,10,FALSE),0)</f>
        <v>11737868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Sim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3570</v>
      </c>
      <c r="C2696" s="18">
        <f>IFERROR(VLOOKUP(A2696,[1]Monitoramento_Base_somente_Said!$A:$J,6,FALSE),0)</f>
        <v>1764590</v>
      </c>
      <c r="D2696" s="18">
        <f>IFERROR(VLOOKUP(A2696,[1]Monitoramento_Base_somente_Said!$A:$J,7,FALSE),0)</f>
        <v>9225</v>
      </c>
      <c r="E2696" s="18">
        <f>IFERROR(VLOOKUP(A2696,[1]Monitoramento_Base_somente_Said!$A:$J,8,FALSE),0)</f>
        <v>2763739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2008522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130181</v>
      </c>
      <c r="C2697" s="18">
        <f>IFERROR(VLOOKUP(A2697,[1]Monitoramento_Base_somente_Said!$A:$J,6,FALSE),0)</f>
        <v>2864810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577940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448200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Sim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482400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30667670</v>
      </c>
      <c r="D2700" s="18">
        <f>IFERROR(VLOOKUP(A2700,[1]Monitoramento_Base_somente_Said!$A:$J,7,FALSE),0)</f>
        <v>827321</v>
      </c>
      <c r="E2700" s="18">
        <f>IFERROR(VLOOKUP(A2700,[1]Monitoramento_Base_somente_Said!$A:$J,8,FALSE),0)</f>
        <v>21672683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6947238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Sim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9181984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10619832</v>
      </c>
      <c r="F2701" s="18">
        <f>IFERROR(VLOOKUP(A2701,[1]Monitoramento_Base_somente_Said!$A:$J,9,FALSE),0)</f>
        <v>112283</v>
      </c>
      <c r="G2701" s="18">
        <f>IFERROR(VLOOKUP(A2701,[1]Monitoramento_Base_somente_Said!$A:$J,10,FALSE),0)</f>
        <v>8005458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Sim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2450588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2625630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2100504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14778</v>
      </c>
      <c r="C2703" s="18">
        <f>IFERROR(VLOOKUP(A2703,[1]Monitoramento_Base_somente_Said!$A:$J,6,FALSE),0)</f>
        <v>3712886</v>
      </c>
      <c r="D2703" s="18">
        <f>IFERROR(VLOOKUP(A2703,[1]Monitoramento_Base_somente_Said!$A:$J,7,FALSE),0)</f>
        <v>11201</v>
      </c>
      <c r="E2703" s="18">
        <f>IFERROR(VLOOKUP(A2703,[1]Monitoramento_Base_somente_Said!$A:$J,8,FALSE),0)</f>
        <v>3725917</v>
      </c>
      <c r="F2703" s="18">
        <f>IFERROR(VLOOKUP(A2703,[1]Monitoramento_Base_somente_Said!$A:$J,9,FALSE),0)</f>
        <v>20594</v>
      </c>
      <c r="G2703" s="18">
        <f>IFERROR(VLOOKUP(A2703,[1]Monitoramento_Base_somente_Said!$A:$J,10,FALSE),0)</f>
        <v>2802569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295845</v>
      </c>
      <c r="D2705" s="18">
        <f>IFERROR(VLOOKUP(A2705,[1]Monitoramento_Base_somente_Said!$A:$J,7,FALSE),0)</f>
        <v>5404</v>
      </c>
      <c r="E2705" s="18">
        <f>IFERROR(VLOOKUP(A2705,[1]Monitoramento_Base_somente_Said!$A:$J,8,FALSE),0)</f>
        <v>266376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96571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Sim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60066</v>
      </c>
      <c r="C2706" s="18">
        <f>IFERROR(VLOOKUP(A2706,[1]Monitoramento_Base_somente_Said!$A:$J,6,FALSE),0)</f>
        <v>2968880</v>
      </c>
      <c r="D2706" s="18">
        <f>IFERROR(VLOOKUP(A2706,[1]Monitoramento_Base_somente_Said!$A:$J,7,FALSE),0)</f>
        <v>43629</v>
      </c>
      <c r="E2706" s="18">
        <f>IFERROR(VLOOKUP(A2706,[1]Monitoramento_Base_somente_Said!$A:$J,8,FALSE),0)</f>
        <v>1793088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682176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Sim</v>
      </c>
      <c r="U2706" s="18" t="str">
        <f t="shared" si="254"/>
        <v>Sim</v>
      </c>
      <c r="V2706" s="18" t="str">
        <f t="shared" si="255"/>
        <v>Sim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817522</v>
      </c>
      <c r="D2707" s="18">
        <f>IFERROR(VLOOKUP(A2707,[1]Monitoramento_Base_somente_Said!$A:$J,7,FALSE),0)</f>
        <v>45942</v>
      </c>
      <c r="E2707" s="18">
        <f>IFERROR(VLOOKUP(A2707,[1]Monitoramento_Base_somente_Said!$A:$J,8,FALSE),0)</f>
        <v>916936</v>
      </c>
      <c r="F2707" s="18">
        <f>IFERROR(VLOOKUP(A2707,[1]Monitoramento_Base_somente_Said!$A:$J,9,FALSE),0)</f>
        <v>4000</v>
      </c>
      <c r="G2707" s="18">
        <f>IFERROR(VLOOKUP(A2707,[1]Monitoramento_Base_somente_Said!$A:$J,10,FALSE),0)</f>
        <v>553400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Sim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1709</v>
      </c>
      <c r="C2708" s="18">
        <f>IFERROR(VLOOKUP(A2708,[1]Monitoramento_Base_somente_Said!$A:$J,6,FALSE),0)</f>
        <v>3762186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3168120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Sim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12248096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13122960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10498368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36953532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39593070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31874579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694344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4955160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7141757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6212811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495960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93594</v>
      </c>
      <c r="C2714" s="18">
        <f>IFERROR(VLOOKUP(A2714,[1]Monitoramento_Base_somente_Said!$A:$J,6,FALSE),0)</f>
        <v>3440208</v>
      </c>
      <c r="D2714" s="18">
        <f>IFERROR(VLOOKUP(A2714,[1]Monitoramento_Base_somente_Said!$A:$J,7,FALSE),0)</f>
        <v>11417</v>
      </c>
      <c r="E2714" s="18">
        <f>IFERROR(VLOOKUP(A2714,[1]Monitoramento_Base_somente_Said!$A:$J,8,FALSE),0)</f>
        <v>3012589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2128111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Sim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1806114</v>
      </c>
      <c r="D2715" s="18">
        <f>IFERROR(VLOOKUP(A2715,[1]Monitoramento_Base_somente_Said!$A:$J,7,FALSE),0)</f>
        <v>58234</v>
      </c>
      <c r="E2715" s="18">
        <f>IFERROR(VLOOKUP(A2715,[1]Monitoramento_Base_somente_Said!$A:$J,8,FALSE),0)</f>
        <v>1771807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1970894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Sim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212801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209620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161896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59137</v>
      </c>
      <c r="C2718" s="18">
        <f>IFERROR(VLOOKUP(A2718,[1]Monitoramento_Base_somente_Said!$A:$J,6,FALSE),0)</f>
        <v>10766211</v>
      </c>
      <c r="D2718" s="18">
        <f>IFERROR(VLOOKUP(A2718,[1]Monitoramento_Base_somente_Said!$A:$J,7,FALSE),0)</f>
        <v>16283</v>
      </c>
      <c r="E2718" s="18">
        <f>IFERROR(VLOOKUP(A2718,[1]Monitoramento_Base_somente_Said!$A:$J,8,FALSE),0)</f>
        <v>11261793</v>
      </c>
      <c r="F2718" s="18">
        <f>IFERROR(VLOOKUP(A2718,[1]Monitoramento_Base_somente_Said!$A:$J,9,FALSE),0)</f>
        <v>44837</v>
      </c>
      <c r="G2718" s="18">
        <f>IFERROR(VLOOKUP(A2718,[1]Monitoramento_Base_somente_Said!$A:$J,10,FALSE),0)</f>
        <v>8672720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1350095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1353001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1412470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1295520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1110000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75527</v>
      </c>
      <c r="C2721" s="18">
        <f>IFERROR(VLOOKUP(A2721,[1]Monitoramento_Base_somente_Said!$A:$J,6,FALSE),0)</f>
        <v>4027396</v>
      </c>
      <c r="D2721" s="18">
        <f>IFERROR(VLOOKUP(A2721,[1]Monitoramento_Base_somente_Said!$A:$J,7,FALSE),0)</f>
        <v>62555</v>
      </c>
      <c r="E2721" s="18">
        <f>IFERROR(VLOOKUP(A2721,[1]Monitoramento_Base_somente_Said!$A:$J,8,FALSE),0)</f>
        <v>4701288</v>
      </c>
      <c r="F2721" s="18">
        <f>IFERROR(VLOOKUP(A2721,[1]Monitoramento_Base_somente_Said!$A:$J,9,FALSE),0)</f>
        <v>8455</v>
      </c>
      <c r="G2721" s="18">
        <f>IFERROR(VLOOKUP(A2721,[1]Monitoramento_Base_somente_Said!$A:$J,10,FALSE),0)</f>
        <v>2700118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Sim</v>
      </c>
      <c r="X2721" s="18" t="str">
        <f t="shared" si="257"/>
        <v>Sim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4924104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5238506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4231014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2460780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2636550</v>
      </c>
      <c r="F2724" s="18">
        <f>IFERROR(VLOOKUP(A2724,[1]Monitoramento_Base_somente_Said!$A:$J,9,FALSE),0)</f>
        <v>18940</v>
      </c>
      <c r="G2724" s="18">
        <f>IFERROR(VLOOKUP(A2724,[1]Monitoramento_Base_somente_Said!$A:$J,10,FALSE),0)</f>
        <v>2071360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Sim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4606383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3944760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5211</v>
      </c>
      <c r="C2726" s="18">
        <f>IFERROR(VLOOKUP(A2726,[1]Monitoramento_Base_somente_Said!$A:$J,6,FALSE),0)</f>
        <v>2121403</v>
      </c>
      <c r="D2726" s="18">
        <f>IFERROR(VLOOKUP(A2726,[1]Monitoramento_Base_somente_Said!$A:$J,7,FALSE),0)</f>
        <v>21847</v>
      </c>
      <c r="E2726" s="18">
        <f>IFERROR(VLOOKUP(A2726,[1]Monitoramento_Base_somente_Said!$A:$J,8,FALSE),0)</f>
        <v>2081315</v>
      </c>
      <c r="F2726" s="18">
        <f>IFERROR(VLOOKUP(A2726,[1]Monitoramento_Base_somente_Said!$A:$J,9,FALSE),0)</f>
        <v>103208</v>
      </c>
      <c r="G2726" s="18">
        <f>IFERROR(VLOOKUP(A2726,[1]Monitoramento_Base_somente_Said!$A:$J,10,FALSE),0)</f>
        <v>2094786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622824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Não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3016950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3451757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3285883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59581</v>
      </c>
      <c r="C2732" s="18">
        <f>IFERROR(VLOOKUP(A2732,[1]Monitoramento_Base_somente_Said!$A:$J,6,FALSE),0)</f>
        <v>1487771</v>
      </c>
      <c r="D2732" s="18">
        <f>IFERROR(VLOOKUP(A2732,[1]Monitoramento_Base_somente_Said!$A:$J,7,FALSE),0)</f>
        <v>2125</v>
      </c>
      <c r="E2732" s="18">
        <f>IFERROR(VLOOKUP(A2732,[1]Monitoramento_Base_somente_Said!$A:$J,8,FALSE),0)</f>
        <v>1091762</v>
      </c>
      <c r="F2732" s="18">
        <f>IFERROR(VLOOKUP(A2732,[1]Monitoramento_Base_somente_Said!$A:$J,9,FALSE),0)</f>
        <v>20347</v>
      </c>
      <c r="G2732" s="18">
        <f>IFERROR(VLOOKUP(A2732,[1]Monitoramento_Base_somente_Said!$A:$J,10,FALSE),0)</f>
        <v>892276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Sim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0</v>
      </c>
      <c r="C2733" s="18">
        <f>IFERROR(VLOOKUP(A2733,[1]Monitoramento_Base_somente_Said!$A:$J,6,FALSE),0)</f>
        <v>457284</v>
      </c>
      <c r="D2733" s="18">
        <f>IFERROR(VLOOKUP(A2733,[1]Monitoramento_Base_somente_Said!$A:$J,7,FALSE),0)</f>
        <v>230</v>
      </c>
      <c r="E2733" s="18">
        <f>IFERROR(VLOOKUP(A2733,[1]Monitoramento_Base_somente_Said!$A:$J,8,FALSE),0)</f>
        <v>420625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330056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Não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916596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1260291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961408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282960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30202</v>
      </c>
      <c r="C2736" s="18">
        <f>IFERROR(VLOOKUP(A2736,[1]Monitoramento_Base_somente_Said!$A:$J,6,FALSE),0)</f>
        <v>3387160</v>
      </c>
      <c r="D2736" s="18">
        <f>IFERROR(VLOOKUP(A2736,[1]Monitoramento_Base_somente_Said!$A:$J,7,FALSE),0)</f>
        <v>5632</v>
      </c>
      <c r="E2736" s="18">
        <f>IFERROR(VLOOKUP(A2736,[1]Monitoramento_Base_somente_Said!$A:$J,8,FALSE),0)</f>
        <v>3440142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2820059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2029656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1145228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1227030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981624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3881526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4163234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3285445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2174976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40169</v>
      </c>
      <c r="C2742" s="18">
        <f>IFERROR(VLOOKUP(A2742,[1]Monitoramento_Base_somente_Said!$A:$J,6,FALSE),0)</f>
        <v>2841276</v>
      </c>
      <c r="D2742" s="18">
        <f>IFERROR(VLOOKUP(A2742,[1]Monitoramento_Base_somente_Said!$A:$J,7,FALSE),0)</f>
        <v>22160</v>
      </c>
      <c r="E2742" s="18">
        <f>IFERROR(VLOOKUP(A2742,[1]Monitoramento_Base_somente_Said!$A:$J,8,FALSE),0)</f>
        <v>2045975</v>
      </c>
      <c r="F2742" s="18">
        <f>IFERROR(VLOOKUP(A2742,[1]Monitoramento_Base_somente_Said!$A:$J,9,FALSE),0)</f>
        <v>11162</v>
      </c>
      <c r="G2742" s="18">
        <f>IFERROR(VLOOKUP(A2742,[1]Monitoramento_Base_somente_Said!$A:$J,10,FALSE),0)</f>
        <v>1072940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14195778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14569274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11403703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2679648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118076</v>
      </c>
      <c r="D2746" s="18">
        <f>IFERROR(VLOOKUP(A2746,[1]Monitoramento_Base_somente_Said!$A:$J,7,FALSE),0)</f>
        <v>304</v>
      </c>
      <c r="E2746" s="18">
        <f>IFERROR(VLOOKUP(A2746,[1]Monitoramento_Base_somente_Said!$A:$J,8,FALSE),0)</f>
        <v>150268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154176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Sim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15031</v>
      </c>
      <c r="C2747" s="18">
        <f>IFERROR(VLOOKUP(A2747,[1]Monitoramento_Base_somente_Said!$A:$J,6,FALSE),0)</f>
        <v>1522859</v>
      </c>
      <c r="D2747" s="18">
        <f>IFERROR(VLOOKUP(A2747,[1]Monitoramento_Base_somente_Said!$A:$J,7,FALSE),0)</f>
        <v>14668</v>
      </c>
      <c r="E2747" s="18">
        <f>IFERROR(VLOOKUP(A2747,[1]Monitoramento_Base_somente_Said!$A:$J,8,FALSE),0)</f>
        <v>6155470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5282255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16856184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1861917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5473665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7692125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67920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123877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11481</v>
      </c>
      <c r="Q2751" s="18">
        <f>IFERROR(VLOOKUP(A2751,[3]Sheet1!$A:$G,7,FALSE),0)</f>
        <v>1495926</v>
      </c>
      <c r="R2751" s="18">
        <f>IFERROR(VLOOKUP(A2751,[3]Sheet1!$A:$H,8,FALSE),0)</f>
        <v>382</v>
      </c>
      <c r="S2751" s="18">
        <f>IFERROR(VLOOKUP(A2751,[3]Sheet1!$A:$I,9,FALSE),0)</f>
        <v>1994498</v>
      </c>
      <c r="T2751" s="18" t="str">
        <f t="shared" si="253"/>
        <v>Não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3321072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1234370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1999662</v>
      </c>
      <c r="F2754" s="18">
        <f>IFERROR(VLOOKUP(A2754,[1]Monitoramento_Base_somente_Said!$A:$J,9,FALSE),0)</f>
        <v>41232</v>
      </c>
      <c r="G2754" s="18">
        <f>IFERROR(VLOOKUP(A2754,[1]Monitoramento_Base_somente_Said!$A:$J,10,FALSE),0)</f>
        <v>2037757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Sim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25331</v>
      </c>
      <c r="C2755" s="18">
        <f>IFERROR(VLOOKUP(A2755,[1]Monitoramento_Base_somente_Said!$A:$J,6,FALSE),0)</f>
        <v>3090712</v>
      </c>
      <c r="D2755" s="18">
        <f>IFERROR(VLOOKUP(A2755,[1]Monitoramento_Base_somente_Said!$A:$J,7,FALSE),0)</f>
        <v>42981</v>
      </c>
      <c r="E2755" s="18">
        <f>IFERROR(VLOOKUP(A2755,[1]Monitoramento_Base_somente_Said!$A:$J,8,FALSE),0)</f>
        <v>4130487</v>
      </c>
      <c r="F2755" s="18">
        <f>IFERROR(VLOOKUP(A2755,[1]Monitoramento_Base_somente_Said!$A:$J,9,FALSE),0)</f>
        <v>1094</v>
      </c>
      <c r="G2755" s="18">
        <f>IFERROR(VLOOKUP(A2755,[1]Monitoramento_Base_somente_Said!$A:$J,10,FALSE),0)</f>
        <v>3853041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4146296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3541128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55763</v>
      </c>
      <c r="O2757" s="18">
        <f>IFERROR(VLOOKUP(A2757,[3]Sheet1!$A:$G,5,FALSE),0)</f>
        <v>81817</v>
      </c>
      <c r="P2757" s="18">
        <f>IFERROR(VLOOKUP(A2757,[3]Sheet1!$A:$G,6,FALSE),0)</f>
        <v>0</v>
      </c>
      <c r="Q2757" s="18">
        <f>IFERROR(VLOOKUP(A2757,[3]Sheet1!$A:$G,7,FALSE),0)</f>
        <v>4897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Não</v>
      </c>
      <c r="W2757" s="18" t="str">
        <f t="shared" si="256"/>
        <v>Sim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420</v>
      </c>
      <c r="C2758" s="18">
        <f>IFERROR(VLOOKUP(A2758,[1]Monitoramento_Base_somente_Said!$A:$J,6,FALSE),0)</f>
        <v>1120734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1017548</v>
      </c>
      <c r="F2758" s="18">
        <f>IFERROR(VLOOKUP(A2758,[1]Monitoramento_Base_somente_Said!$A:$J,9,FALSE),0)</f>
        <v>32</v>
      </c>
      <c r="G2758" s="18">
        <f>IFERROR(VLOOKUP(A2758,[1]Monitoramento_Base_somente_Said!$A:$J,10,FALSE),0)</f>
        <v>717750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Sim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26</v>
      </c>
      <c r="C2759" s="18">
        <f>IFERROR(VLOOKUP(A2759,[1]Monitoramento_Base_somente_Said!$A:$J,6,FALSE),0)</f>
        <v>2104304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2235420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1704618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Sim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7662</v>
      </c>
      <c r="C2760" s="18">
        <f>IFERROR(VLOOKUP(A2760,[1]Monitoramento_Base_somente_Said!$A:$J,6,FALSE),0)</f>
        <v>4729884</v>
      </c>
      <c r="D2760" s="18">
        <f>IFERROR(VLOOKUP(A2760,[1]Monitoramento_Base_somente_Said!$A:$J,7,FALSE),0)</f>
        <v>3227</v>
      </c>
      <c r="E2760" s="18">
        <f>IFERROR(VLOOKUP(A2760,[1]Monitoramento_Base_somente_Said!$A:$J,8,FALSE),0)</f>
        <v>4436223</v>
      </c>
      <c r="F2760" s="18">
        <f>IFERROR(VLOOKUP(A2760,[1]Monitoramento_Base_somente_Said!$A:$J,9,FALSE),0)</f>
        <v>44100</v>
      </c>
      <c r="G2760" s="18">
        <f>IFERROR(VLOOKUP(A2760,[1]Monitoramento_Base_somente_Said!$A:$J,10,FALSE),0)</f>
        <v>3209736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508456</v>
      </c>
      <c r="C2762" s="18">
        <f>IFERROR(VLOOKUP(A2762,[1]Monitoramento_Base_somente_Said!$A:$J,6,FALSE),0)</f>
        <v>69388640</v>
      </c>
      <c r="D2762" s="18">
        <f>IFERROR(VLOOKUP(A2762,[1]Monitoramento_Base_somente_Said!$A:$J,7,FALSE),0)</f>
        <v>558438</v>
      </c>
      <c r="E2762" s="18">
        <f>IFERROR(VLOOKUP(A2762,[1]Monitoramento_Base_somente_Said!$A:$J,8,FALSE),0)</f>
        <v>77298437</v>
      </c>
      <c r="F2762" s="18">
        <f>IFERROR(VLOOKUP(A2762,[1]Monitoramento_Base_somente_Said!$A:$J,9,FALSE),0)</f>
        <v>377415</v>
      </c>
      <c r="G2762" s="18">
        <f>IFERROR(VLOOKUP(A2762,[1]Monitoramento_Base_somente_Said!$A:$J,10,FALSE),0)</f>
        <v>57667101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234823</v>
      </c>
      <c r="C2763" s="18">
        <f>IFERROR(VLOOKUP(A2763,[1]Monitoramento_Base_somente_Said!$A:$J,6,FALSE),0)</f>
        <v>37150329</v>
      </c>
      <c r="D2763" s="18">
        <f>IFERROR(VLOOKUP(A2763,[1]Monitoramento_Base_somente_Said!$A:$J,7,FALSE),0)</f>
        <v>221575</v>
      </c>
      <c r="E2763" s="18">
        <f>IFERROR(VLOOKUP(A2763,[1]Monitoramento_Base_somente_Said!$A:$J,8,FALSE),0)</f>
        <v>42822861</v>
      </c>
      <c r="F2763" s="18">
        <f>IFERROR(VLOOKUP(A2763,[1]Monitoramento_Base_somente_Said!$A:$J,9,FALSE),0)</f>
        <v>219621</v>
      </c>
      <c r="G2763" s="18">
        <f>IFERROR(VLOOKUP(A2763,[1]Monitoramento_Base_somente_Said!$A:$J,10,FALSE),0)</f>
        <v>50090154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1201984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1287840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1030272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8001512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9358868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8809357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35783</v>
      </c>
      <c r="C2766" s="18">
        <f>IFERROR(VLOOKUP(A2766,[1]Monitoramento_Base_somente_Said!$A:$J,6,FALSE),0)</f>
        <v>4819504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6373768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5581969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Sim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18067096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19063273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15178232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1613</v>
      </c>
      <c r="C2768" s="18">
        <f>IFERROR(VLOOKUP(A2768,[1]Monitoramento_Base_somente_Said!$A:$J,6,FALSE),0)</f>
        <v>559072</v>
      </c>
      <c r="D2768" s="18">
        <f>IFERROR(VLOOKUP(A2768,[1]Monitoramento_Base_somente_Said!$A:$J,7,FALSE),0)</f>
        <v>673</v>
      </c>
      <c r="E2768" s="18">
        <f>IFERROR(VLOOKUP(A2768,[1]Monitoramento_Base_somente_Said!$A:$J,8,FALSE),0)</f>
        <v>563662</v>
      </c>
      <c r="F2768" s="18">
        <f>IFERROR(VLOOKUP(A2768,[1]Monitoramento_Base_somente_Said!$A:$J,9,FALSE),0)</f>
        <v>1387</v>
      </c>
      <c r="G2768" s="18">
        <f>IFERROR(VLOOKUP(A2768,[1]Monitoramento_Base_somente_Said!$A:$J,10,FALSE),0)</f>
        <v>415261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4051736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4209330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4411379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8154</v>
      </c>
      <c r="C2770" s="18">
        <f>IFERROR(VLOOKUP(A2770,[1]Monitoramento_Base_somente_Said!$A:$J,6,FALSE),0)</f>
        <v>15998336</v>
      </c>
      <c r="D2770" s="18">
        <f>IFERROR(VLOOKUP(A2770,[1]Monitoramento_Base_somente_Said!$A:$J,7,FALSE),0)</f>
        <v>477</v>
      </c>
      <c r="E2770" s="18">
        <f>IFERROR(VLOOKUP(A2770,[1]Monitoramento_Base_somente_Said!$A:$J,8,FALSE),0)</f>
        <v>16814829</v>
      </c>
      <c r="F2770" s="18">
        <f>IFERROR(VLOOKUP(A2770,[1]Monitoramento_Base_somente_Said!$A:$J,9,FALSE),0)</f>
        <v>322</v>
      </c>
      <c r="G2770" s="18">
        <f>IFERROR(VLOOKUP(A2770,[1]Monitoramento_Base_somente_Said!$A:$J,10,FALSE),0)</f>
        <v>13776683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190083</v>
      </c>
      <c r="C2771" s="18">
        <f>IFERROR(VLOOKUP(A2771,[1]Monitoramento_Base_somente_Said!$A:$J,6,FALSE),0)</f>
        <v>23514248</v>
      </c>
      <c r="D2771" s="18">
        <f>IFERROR(VLOOKUP(A2771,[1]Monitoramento_Base_somente_Said!$A:$J,7,FALSE),0)</f>
        <v>251342</v>
      </c>
      <c r="E2771" s="18">
        <f>IFERROR(VLOOKUP(A2771,[1]Monitoramento_Base_somente_Said!$A:$J,8,FALSE),0)</f>
        <v>30482106</v>
      </c>
      <c r="F2771" s="18">
        <f>IFERROR(VLOOKUP(A2771,[1]Monitoramento_Base_somente_Said!$A:$J,9,FALSE),0)</f>
        <v>142253</v>
      </c>
      <c r="G2771" s="18">
        <f>IFERROR(VLOOKUP(A2771,[1]Monitoramento_Base_somente_Said!$A:$J,10,FALSE),0)</f>
        <v>23852069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6822120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49636248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0</v>
      </c>
      <c r="O2773" s="18">
        <f>IFERROR(VLOOKUP(A2773,[3]Sheet1!$A:$G,5,FALSE),0)</f>
        <v>1718761</v>
      </c>
      <c r="P2773" s="18">
        <f>IFERROR(VLOOKUP(A2773,[3]Sheet1!$A:$G,6,FALSE),0)</f>
        <v>462060</v>
      </c>
      <c r="Q2773" s="18">
        <f>IFERROR(VLOOKUP(A2773,[3]Sheet1!$A:$G,7,FALSE),0)</f>
        <v>39998090</v>
      </c>
      <c r="R2773" s="18">
        <f>IFERROR(VLOOKUP(A2773,[3]Sheet1!$A:$H,8,FALSE),0)</f>
        <v>1108020</v>
      </c>
      <c r="S2773" s="18">
        <f>IFERROR(VLOOKUP(A2773,[3]Sheet1!$A:$I,9,FALSE),0)</f>
        <v>49560901</v>
      </c>
      <c r="T2773" s="18" t="str">
        <f t="shared" si="259"/>
        <v>Não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7271856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19628</v>
      </c>
      <c r="C2775" s="18">
        <f>IFERROR(VLOOKUP(A2775,[1]Monitoramento_Base_somente_Said!$A:$J,6,FALSE),0)</f>
        <v>17727778</v>
      </c>
      <c r="D2775" s="18">
        <f>IFERROR(VLOOKUP(A2775,[1]Monitoramento_Base_somente_Said!$A:$J,7,FALSE),0)</f>
        <v>15112</v>
      </c>
      <c r="E2775" s="18">
        <f>IFERROR(VLOOKUP(A2775,[1]Monitoramento_Base_somente_Said!$A:$J,8,FALSE),0)</f>
        <v>18229050</v>
      </c>
      <c r="F2775" s="18">
        <f>IFERROR(VLOOKUP(A2775,[1]Monitoramento_Base_somente_Said!$A:$J,9,FALSE),0)</f>
        <v>25087</v>
      </c>
      <c r="G2775" s="18">
        <f>IFERROR(VLOOKUP(A2775,[1]Monitoramento_Base_somente_Said!$A:$J,10,FALSE),0)</f>
        <v>14118628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175561</v>
      </c>
      <c r="O2776" s="18">
        <f>IFERROR(VLOOKUP(A2776,[3]Sheet1!$A:$G,5,FALSE),0)</f>
        <v>742297</v>
      </c>
      <c r="P2776" s="18">
        <f>IFERROR(VLOOKUP(A2776,[3]Sheet1!$A:$G,6,FALSE),0)</f>
        <v>194477</v>
      </c>
      <c r="Q2776" s="18">
        <f>IFERROR(VLOOKUP(A2776,[3]Sheet1!$A:$G,7,FALSE),0)</f>
        <v>926949</v>
      </c>
      <c r="R2776" s="18">
        <f>IFERROR(VLOOKUP(A2776,[3]Sheet1!$A:$H,8,FALSE),0)</f>
        <v>146585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51751</v>
      </c>
      <c r="C2777" s="18">
        <f>IFERROR(VLOOKUP(A2777,[1]Monitoramento_Base_somente_Said!$A:$J,6,FALSE),0)</f>
        <v>7126007</v>
      </c>
      <c r="D2777" s="18">
        <f>IFERROR(VLOOKUP(A2777,[1]Monitoramento_Base_somente_Said!$A:$J,7,FALSE),0)</f>
        <v>74512</v>
      </c>
      <c r="E2777" s="18">
        <f>IFERROR(VLOOKUP(A2777,[1]Monitoramento_Base_somente_Said!$A:$J,8,FALSE),0)</f>
        <v>7775263</v>
      </c>
      <c r="F2777" s="18">
        <f>IFERROR(VLOOKUP(A2777,[1]Monitoramento_Base_somente_Said!$A:$J,9,FALSE),0)</f>
        <v>20140</v>
      </c>
      <c r="G2777" s="18">
        <f>IFERROR(VLOOKUP(A2777,[1]Monitoramento_Base_somente_Said!$A:$J,10,FALSE),0)</f>
        <v>6681837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3404136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21016</v>
      </c>
      <c r="O2778" s="18">
        <f>IFERROR(VLOOKUP(A2778,[3]Sheet1!$A:$G,5,FALSE),0)</f>
        <v>546214</v>
      </c>
      <c r="P2778" s="18">
        <f>IFERROR(VLOOKUP(A2778,[3]Sheet1!$A:$G,6,FALSE),0)</f>
        <v>17896</v>
      </c>
      <c r="Q2778" s="18">
        <f>IFERROR(VLOOKUP(A2778,[3]Sheet1!$A:$G,7,FALSE),0)</f>
        <v>9985121</v>
      </c>
      <c r="R2778" s="18">
        <f>IFERROR(VLOOKUP(A2778,[3]Sheet1!$A:$H,8,FALSE),0)</f>
        <v>8795</v>
      </c>
      <c r="S2778" s="18">
        <f>IFERROR(VLOOKUP(A2778,[3]Sheet1!$A:$I,9,FALSE),0)</f>
        <v>14520078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11695176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13681872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384</v>
      </c>
      <c r="Q2780" s="18">
        <f>IFERROR(VLOOKUP(A2780,[3]Sheet1!$A:$G,7,FALSE),0)</f>
        <v>0</v>
      </c>
      <c r="R2780" s="18">
        <f>IFERROR(VLOOKUP(A2780,[3]Sheet1!$A:$H,8,FALSE),0)</f>
        <v>2179</v>
      </c>
      <c r="S2780" s="18">
        <f>IFERROR(VLOOKUP(A2780,[3]Sheet1!$A:$I,9,FALSE),0)</f>
        <v>13548489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Sim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19564</v>
      </c>
      <c r="Q2785" s="18">
        <f>IFERROR(VLOOKUP(A2785,[3]Sheet1!$A:$G,7,FALSE),0)</f>
        <v>13812227</v>
      </c>
      <c r="R2785" s="18">
        <f>IFERROR(VLOOKUP(A2785,[3]Sheet1!$A:$H,8,FALSE),0)</f>
        <v>39437</v>
      </c>
      <c r="S2785" s="18">
        <f>IFERROR(VLOOKUP(A2785,[3]Sheet1!$A:$I,9,FALSE),0)</f>
        <v>33287542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9723984</v>
      </c>
      <c r="H2786" s="18">
        <f>IFERROR(VLOOKUP(A2786,[2]Sheet1!$A:$I,4,FALSE),0)</f>
        <v>13415</v>
      </c>
      <c r="I2786" s="18">
        <f>IFERROR(VLOOKUP(A2786,[2]Sheet1!$A:$I,5,FALSE),0)</f>
        <v>1089267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60722448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1247</v>
      </c>
      <c r="C2788" s="18">
        <f>IFERROR(VLOOKUP(A2788,[1]Monitoramento_Base_somente_Said!$A:$J,6,FALSE),0)</f>
        <v>16695732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17401033</v>
      </c>
      <c r="F2788" s="18">
        <f>IFERROR(VLOOKUP(A2788,[1]Monitoramento_Base_somente_Said!$A:$J,9,FALSE),0)</f>
        <v>120</v>
      </c>
      <c r="G2788" s="18">
        <f>IFERROR(VLOOKUP(A2788,[1]Monitoramento_Base_somente_Said!$A:$J,10,FALSE),0)</f>
        <v>13328428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40</v>
      </c>
      <c r="P2789" s="18">
        <f>IFERROR(VLOOKUP(A2789,[3]Sheet1!$A:$G,6,FALSE),0)</f>
        <v>8630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861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Sim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252268</v>
      </c>
      <c r="Q2790" s="18">
        <f>IFERROR(VLOOKUP(A2790,[3]Sheet1!$A:$G,7,FALSE),0)</f>
        <v>0</v>
      </c>
      <c r="R2790" s="18">
        <f>IFERROR(VLOOKUP(A2790,[3]Sheet1!$A:$H,8,FALSE),0)</f>
        <v>601458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Sim</v>
      </c>
      <c r="W2790" s="18" t="str">
        <f t="shared" si="262"/>
        <v>Não</v>
      </c>
      <c r="X2790" s="18" t="str">
        <f t="shared" si="263"/>
        <v>Sim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295</v>
      </c>
      <c r="Q2791" s="18">
        <f>IFERROR(VLOOKUP(A2791,[3]Sheet1!$A:$G,7,FALSE),0)</f>
        <v>1021813</v>
      </c>
      <c r="R2791" s="18">
        <f>IFERROR(VLOOKUP(A2791,[3]Sheet1!$A:$H,8,FALSE),0)</f>
        <v>822</v>
      </c>
      <c r="S2791" s="18">
        <f>IFERROR(VLOOKUP(A2791,[3]Sheet1!$A:$I,9,FALSE),0)</f>
        <v>4105068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Sim</v>
      </c>
      <c r="Y2791" s="18" t="str">
        <f t="shared" si="264"/>
        <v>Sim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3140</v>
      </c>
      <c r="O2792" s="18">
        <f>IFERROR(VLOOKUP(A2792,[3]Sheet1!$A:$G,5,FALSE),0)</f>
        <v>1726452</v>
      </c>
      <c r="P2792" s="18">
        <f>IFERROR(VLOOKUP(A2792,[3]Sheet1!$A:$G,6,FALSE),0)</f>
        <v>9004</v>
      </c>
      <c r="Q2792" s="18">
        <f>IFERROR(VLOOKUP(A2792,[3]Sheet1!$A:$G,7,FALSE),0)</f>
        <v>19262440</v>
      </c>
      <c r="R2792" s="18">
        <f>IFERROR(VLOOKUP(A2792,[3]Sheet1!$A:$H,8,FALSE),0)</f>
        <v>3849</v>
      </c>
      <c r="S2792" s="18">
        <f>IFERROR(VLOOKUP(A2792,[3]Sheet1!$A:$I,9,FALSE),0)</f>
        <v>18896193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732960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99569</v>
      </c>
      <c r="O2794" s="18">
        <f>IFERROR(VLOOKUP(A2794,[3]Sheet1!$A:$G,5,FALSE),0)</f>
        <v>141225</v>
      </c>
      <c r="P2794" s="18">
        <f>IFERROR(VLOOKUP(A2794,[3]Sheet1!$A:$G,6,FALSE),0)</f>
        <v>0</v>
      </c>
      <c r="Q2794" s="18">
        <f>IFERROR(VLOOKUP(A2794,[3]Sheet1!$A:$G,7,FALSE),0)</f>
        <v>1031282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1200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27554</v>
      </c>
      <c r="C2796" s="18">
        <f>IFERROR(VLOOKUP(A2796,[1]Monitoramento_Base_somente_Said!$A:$J,6,FALSE),0)</f>
        <v>17324318</v>
      </c>
      <c r="D2796" s="18">
        <f>IFERROR(VLOOKUP(A2796,[1]Monitoramento_Base_somente_Said!$A:$J,7,FALSE),0)</f>
        <v>40203</v>
      </c>
      <c r="E2796" s="18">
        <f>IFERROR(VLOOKUP(A2796,[1]Monitoramento_Base_somente_Said!$A:$J,8,FALSE),0)</f>
        <v>17334819</v>
      </c>
      <c r="F2796" s="18">
        <f>IFERROR(VLOOKUP(A2796,[1]Monitoramento_Base_somente_Said!$A:$J,9,FALSE),0)</f>
        <v>43381</v>
      </c>
      <c r="G2796" s="18">
        <f>IFERROR(VLOOKUP(A2796,[1]Monitoramento_Base_somente_Said!$A:$J,10,FALSE),0)</f>
        <v>15054117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0</v>
      </c>
      <c r="O2797" s="18">
        <f>IFERROR(VLOOKUP(A2797,[3]Sheet1!$A:$G,5,FALSE),0)</f>
        <v>0</v>
      </c>
      <c r="P2797" s="18">
        <f>IFERROR(VLOOKUP(A2797,[3]Sheet1!$A:$G,6,FALSE),0)</f>
        <v>3040</v>
      </c>
      <c r="Q2797" s="18">
        <f>IFERROR(VLOOKUP(A2797,[3]Sheet1!$A:$G,7,FALSE),0)</f>
        <v>82172</v>
      </c>
      <c r="R2797" s="18">
        <f>IFERROR(VLOOKUP(A2797,[3]Sheet1!$A:$H,8,FALSE),0)</f>
        <v>9507</v>
      </c>
      <c r="S2797" s="18">
        <f>IFERROR(VLOOKUP(A2797,[3]Sheet1!$A:$I,9,FALSE),0)</f>
        <v>5762479</v>
      </c>
      <c r="T2797" s="18" t="str">
        <f t="shared" si="259"/>
        <v>Não</v>
      </c>
      <c r="U2797" s="18" t="str">
        <f t="shared" si="260"/>
        <v>Não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3078</v>
      </c>
      <c r="I2798" s="18">
        <f>IFERROR(VLOOKUP(A2798,[2]Sheet1!$A:$I,5,FALSE),0)</f>
        <v>1758564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0</v>
      </c>
      <c r="O2799" s="18">
        <f>IFERROR(VLOOKUP(A2799,[3]Sheet1!$A:$G,5,FALSE),0)</f>
        <v>0</v>
      </c>
      <c r="P2799" s="18">
        <f>IFERROR(VLOOKUP(A2799,[3]Sheet1!$A:$G,6,FALSE),0)</f>
        <v>2273</v>
      </c>
      <c r="Q2799" s="18">
        <f>IFERROR(VLOOKUP(A2799,[3]Sheet1!$A:$G,7,FALSE),0)</f>
        <v>3960340</v>
      </c>
      <c r="R2799" s="18">
        <f>IFERROR(VLOOKUP(A2799,[3]Sheet1!$A:$H,8,FALSE),0)</f>
        <v>113</v>
      </c>
      <c r="S2799" s="18">
        <f>IFERROR(VLOOKUP(A2799,[3]Sheet1!$A:$I,9,FALSE),0)</f>
        <v>4740839</v>
      </c>
      <c r="T2799" s="18" t="str">
        <f t="shared" si="259"/>
        <v>Não</v>
      </c>
      <c r="U2799" s="18" t="str">
        <f t="shared" si="260"/>
        <v>Não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700368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6265</v>
      </c>
      <c r="Q2801" s="18">
        <f>IFERROR(VLOOKUP(A2801,[3]Sheet1!$A:$G,7,FALSE),0)</f>
        <v>4415460</v>
      </c>
      <c r="R2801" s="18">
        <f>IFERROR(VLOOKUP(A2801,[3]Sheet1!$A:$H,8,FALSE),0)</f>
        <v>5096</v>
      </c>
      <c r="S2801" s="18">
        <f>IFERROR(VLOOKUP(A2801,[3]Sheet1!$A:$I,9,FALSE),0)</f>
        <v>5886874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1048</v>
      </c>
      <c r="O2802" s="18">
        <f>IFERROR(VLOOKUP(A2802,[3]Sheet1!$A:$G,5,FALSE),0)</f>
        <v>216348</v>
      </c>
      <c r="P2802" s="18">
        <f>IFERROR(VLOOKUP(A2802,[3]Sheet1!$A:$G,6,FALSE),0)</f>
        <v>315</v>
      </c>
      <c r="Q2802" s="18">
        <f>IFERROR(VLOOKUP(A2802,[3]Sheet1!$A:$G,7,FALSE),0)</f>
        <v>194648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450</v>
      </c>
      <c r="C2803" s="18">
        <f>IFERROR(VLOOKUP(A2803,[1]Monitoramento_Base_somente_Said!$A:$J,6,FALSE),0)</f>
        <v>31246070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34592842</v>
      </c>
      <c r="F2803" s="18">
        <f>IFERROR(VLOOKUP(A2803,[1]Monitoramento_Base_somente_Said!$A:$J,9,FALSE),0)</f>
        <v>162996</v>
      </c>
      <c r="G2803" s="18">
        <f>IFERROR(VLOOKUP(A2803,[1]Monitoramento_Base_somente_Said!$A:$J,10,FALSE),0)</f>
        <v>26387772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184692864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22882</v>
      </c>
      <c r="Q2804" s="18">
        <f>IFERROR(VLOOKUP(A2804,[3]Sheet1!$A:$G,7,FALSE),0)</f>
        <v>41215257</v>
      </c>
      <c r="R2804" s="18">
        <f>IFERROR(VLOOKUP(A2804,[3]Sheet1!$A:$H,8,FALSE),0)</f>
        <v>1121158</v>
      </c>
      <c r="S2804" s="18">
        <f>IFERROR(VLOOKUP(A2804,[3]Sheet1!$A:$I,9,FALSE),0)</f>
        <v>99644673</v>
      </c>
      <c r="T2804" s="18" t="str">
        <f t="shared" si="259"/>
        <v>Não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40380</v>
      </c>
      <c r="C2805" s="18">
        <f>IFERROR(VLOOKUP(A2805,[1]Monitoramento_Base_somente_Said!$A:$J,6,FALSE),0)</f>
        <v>44590584</v>
      </c>
      <c r="D2805" s="18">
        <f>IFERROR(VLOOKUP(A2805,[1]Monitoramento_Base_somente_Said!$A:$J,7,FALSE),0)</f>
        <v>30701</v>
      </c>
      <c r="E2805" s="18">
        <f>IFERROR(VLOOKUP(A2805,[1]Monitoramento_Base_somente_Said!$A:$J,8,FALSE),0)</f>
        <v>51258872</v>
      </c>
      <c r="F2805" s="18">
        <f>IFERROR(VLOOKUP(A2805,[1]Monitoramento_Base_somente_Said!$A:$J,9,FALSE),0)</f>
        <v>36118</v>
      </c>
      <c r="G2805" s="18">
        <f>IFERROR(VLOOKUP(A2805,[1]Monitoramento_Base_somente_Said!$A:$J,10,FALSE),0)</f>
        <v>40596778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54092472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87310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20729380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22210050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17768040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854568</v>
      </c>
      <c r="S2809" s="18">
        <f>IFERROR(VLOOKUP(A2809,[3]Sheet1!$A:$I,9,FALSE),0)</f>
        <v>196178886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Sim</v>
      </c>
      <c r="Y2809" s="18" t="str">
        <f t="shared" si="264"/>
        <v>Sim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780</v>
      </c>
      <c r="Q2810" s="18">
        <f>IFERROR(VLOOKUP(A2810,[3]Sheet1!$A:$G,7,FALSE),0)</f>
        <v>1803943</v>
      </c>
      <c r="R2810" s="18">
        <f>IFERROR(VLOOKUP(A2810,[3]Sheet1!$A:$H,8,FALSE),0)</f>
        <v>0</v>
      </c>
      <c r="S2810" s="18">
        <f>IFERROR(VLOOKUP(A2810,[3]Sheet1!$A:$I,9,FALSE),0)</f>
        <v>301672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28361160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53223</v>
      </c>
      <c r="O2811" s="18">
        <f>IFERROR(VLOOKUP(A2811,[3]Sheet1!$A:$G,5,FALSE),0)</f>
        <v>1726538</v>
      </c>
      <c r="P2811" s="18">
        <f>IFERROR(VLOOKUP(A2811,[3]Sheet1!$A:$G,6,FALSE),0)</f>
        <v>28871</v>
      </c>
      <c r="Q2811" s="18">
        <f>IFERROR(VLOOKUP(A2811,[3]Sheet1!$A:$G,7,FALSE),0)</f>
        <v>42743867</v>
      </c>
      <c r="R2811" s="18">
        <f>IFERROR(VLOOKUP(A2811,[3]Sheet1!$A:$H,8,FALSE),0)</f>
        <v>38870</v>
      </c>
      <c r="S2811" s="18">
        <f>IFERROR(VLOOKUP(A2811,[3]Sheet1!$A:$I,9,FALSE),0)</f>
        <v>44981627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32416224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78371304</v>
      </c>
      <c r="O2813" s="18">
        <f>IFERROR(VLOOKUP(A2813,[3]Sheet1!$A:$G,5,FALSE),0)</f>
        <v>80194790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8960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9600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7680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0</v>
      </c>
      <c r="O2816" s="18">
        <f>IFERROR(VLOOKUP(A2816,[3]Sheet1!$A:$G,5,FALSE),0)</f>
        <v>0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125947</v>
      </c>
      <c r="S2816" s="18">
        <f>IFERROR(VLOOKUP(A2816,[3]Sheet1!$A:$I,9,FALSE),0)</f>
        <v>60632786</v>
      </c>
      <c r="T2816" s="18" t="str">
        <f t="shared" si="259"/>
        <v>Não</v>
      </c>
      <c r="U2816" s="18" t="str">
        <f t="shared" si="260"/>
        <v>Não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Sim</v>
      </c>
      <c r="Y2816" s="18" t="str">
        <f t="shared" si="264"/>
        <v>Sim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1200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21003</v>
      </c>
      <c r="O2818" s="18">
        <f>IFERROR(VLOOKUP(A2818,[3]Sheet1!$A:$G,5,FALSE),0)</f>
        <v>292050</v>
      </c>
      <c r="P2818" s="18">
        <f>IFERROR(VLOOKUP(A2818,[3]Sheet1!$A:$G,6,FALSE),0)</f>
        <v>35927</v>
      </c>
      <c r="Q2818" s="18">
        <f>IFERROR(VLOOKUP(A2818,[3]Sheet1!$A:$G,7,FALSE),0)</f>
        <v>294311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8389272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675152</v>
      </c>
      <c r="O2819" s="18">
        <f>IFERROR(VLOOKUP(A2819,[3]Sheet1!$A:$G,5,FALSE),0)</f>
        <v>1129209</v>
      </c>
      <c r="P2819" s="18">
        <f>IFERROR(VLOOKUP(A2819,[3]Sheet1!$A:$G,6,FALSE),0)</f>
        <v>479956</v>
      </c>
      <c r="Q2819" s="18">
        <f>IFERROR(VLOOKUP(A2819,[3]Sheet1!$A:$G,7,FALSE),0)</f>
        <v>1315885</v>
      </c>
      <c r="R2819" s="18">
        <f>IFERROR(VLOOKUP(A2819,[3]Sheet1!$A:$H,8,FALSE),0)</f>
        <v>657238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58580784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0</v>
      </c>
      <c r="O2821" s="18">
        <f>IFERROR(VLOOKUP(A2821,[3]Sheet1!$A:$G,5,FALSE),0)</f>
        <v>0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194219</v>
      </c>
      <c r="S2821" s="18">
        <f>IFERROR(VLOOKUP(A2821,[3]Sheet1!$A:$I,9,FALSE),0)</f>
        <v>95235214</v>
      </c>
      <c r="T2821" s="18" t="str">
        <f t="shared" si="259"/>
        <v>Não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13054440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3766</v>
      </c>
      <c r="O2822" s="18">
        <f>IFERROR(VLOOKUP(A2822,[3]Sheet1!$A:$G,5,FALSE),0)</f>
        <v>1222274</v>
      </c>
      <c r="P2822" s="18">
        <f>IFERROR(VLOOKUP(A2822,[3]Sheet1!$A:$G,6,FALSE),0)</f>
        <v>56408</v>
      </c>
      <c r="Q2822" s="18">
        <f>IFERROR(VLOOKUP(A2822,[3]Sheet1!$A:$G,7,FALSE),0)</f>
        <v>1187533</v>
      </c>
      <c r="R2822" s="18">
        <f>IFERROR(VLOOKUP(A2822,[3]Sheet1!$A:$H,8,FALSE),0)</f>
        <v>28155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46338384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3699</v>
      </c>
      <c r="O2824" s="18">
        <f>IFERROR(VLOOKUP(A2824,[3]Sheet1!$A:$G,5,FALSE),0)</f>
        <v>155620</v>
      </c>
      <c r="P2824" s="18">
        <f>IFERROR(VLOOKUP(A2824,[3]Sheet1!$A:$G,6,FALSE),0)</f>
        <v>15545</v>
      </c>
      <c r="Q2824" s="18">
        <f>IFERROR(VLOOKUP(A2824,[3]Sheet1!$A:$G,7,FALSE),0)</f>
        <v>10139</v>
      </c>
      <c r="R2824" s="18">
        <f>IFERROR(VLOOKUP(A2824,[3]Sheet1!$A:$H,8,FALSE),0)</f>
        <v>943</v>
      </c>
      <c r="S2824" s="18">
        <f>IFERROR(VLOOKUP(A2824,[3]Sheet1!$A:$I,9,FALSE),0)</f>
        <v>289792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Sim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2000</v>
      </c>
      <c r="O2825" s="18">
        <f>IFERROR(VLOOKUP(A2825,[3]Sheet1!$A:$G,5,FALSE),0)</f>
        <v>617131</v>
      </c>
      <c r="P2825" s="18">
        <f>IFERROR(VLOOKUP(A2825,[3]Sheet1!$A:$G,6,FALSE),0)</f>
        <v>6850</v>
      </c>
      <c r="Q2825" s="18">
        <f>IFERROR(VLOOKUP(A2825,[3]Sheet1!$A:$G,7,FALSE),0)</f>
        <v>3033098</v>
      </c>
      <c r="R2825" s="18">
        <f>IFERROR(VLOOKUP(A2825,[3]Sheet1!$A:$H,8,FALSE),0)</f>
        <v>43906</v>
      </c>
      <c r="S2825" s="18">
        <f>IFERROR(VLOOKUP(A2825,[3]Sheet1!$A:$I,9,FALSE),0)</f>
        <v>9461244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112704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22747272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1704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0</v>
      </c>
      <c r="P2828" s="18">
        <f>IFERROR(VLOOKUP(A2828,[3]Sheet1!$A:$G,6,FALSE),0)</f>
        <v>6311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752653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95812</v>
      </c>
      <c r="P2829" s="18">
        <f>IFERROR(VLOOKUP(A2829,[3]Sheet1!$A:$G,6,FALSE),0)</f>
        <v>0</v>
      </c>
      <c r="Q2829" s="18">
        <f>IFERROR(VLOOKUP(A2829,[3]Sheet1!$A:$G,7,FALSE),0)</f>
        <v>87982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Sim</v>
      </c>
      <c r="V2829" s="18" t="str">
        <f t="shared" si="267"/>
        <v>Não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35492</v>
      </c>
      <c r="C2831" s="18">
        <f>IFERROR(VLOOKUP(A2831,[1]Monitoramento_Base_somente_Said!$A:$J,6,FALSE),0)</f>
        <v>12658577</v>
      </c>
      <c r="D2831" s="18">
        <f>IFERROR(VLOOKUP(A2831,[1]Monitoramento_Base_somente_Said!$A:$J,7,FALSE),0)</f>
        <v>47066</v>
      </c>
      <c r="E2831" s="18">
        <f>IFERROR(VLOOKUP(A2831,[1]Monitoramento_Base_somente_Said!$A:$J,8,FALSE),0)</f>
        <v>13194332</v>
      </c>
      <c r="F2831" s="18">
        <f>IFERROR(VLOOKUP(A2831,[1]Monitoramento_Base_somente_Said!$A:$J,9,FALSE),0)</f>
        <v>63433</v>
      </c>
      <c r="G2831" s="18">
        <f>IFERROR(VLOOKUP(A2831,[1]Monitoramento_Base_somente_Said!$A:$J,10,FALSE),0)</f>
        <v>9903193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52389048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0</v>
      </c>
      <c r="O2832" s="18">
        <f>IFERROR(VLOOKUP(A2832,[3]Sheet1!$A:$G,5,FALSE),0)</f>
        <v>0</v>
      </c>
      <c r="P2832" s="18">
        <f>IFERROR(VLOOKUP(A2832,[3]Sheet1!$A:$G,6,FALSE),0)</f>
        <v>130861</v>
      </c>
      <c r="Q2832" s="18">
        <f>IFERROR(VLOOKUP(A2832,[3]Sheet1!$A:$G,7,FALSE),0)</f>
        <v>26209389</v>
      </c>
      <c r="R2832" s="18">
        <f>IFERROR(VLOOKUP(A2832,[3]Sheet1!$A:$H,8,FALSE),0)</f>
        <v>80076</v>
      </c>
      <c r="S2832" s="18">
        <f>IFERROR(VLOOKUP(A2832,[3]Sheet1!$A:$I,9,FALSE),0)</f>
        <v>49633000</v>
      </c>
      <c r="T2832" s="18" t="str">
        <f t="shared" si="265"/>
        <v>Não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4469592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788328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20755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6280320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31020013</v>
      </c>
      <c r="C2836" s="18">
        <f>IFERROR(VLOOKUP(A2836,[1]Monitoramento_Base_somente_Said!$A:$J,6,FALSE),0)</f>
        <v>129269759</v>
      </c>
      <c r="D2836" s="18">
        <f>IFERROR(VLOOKUP(A2836,[1]Monitoramento_Base_somente_Said!$A:$J,7,FALSE),0)</f>
        <v>23629</v>
      </c>
      <c r="E2836" s="18">
        <f>IFERROR(VLOOKUP(A2836,[1]Monitoramento_Base_somente_Said!$A:$J,8,FALSE),0)</f>
        <v>5111652</v>
      </c>
      <c r="F2836" s="18">
        <f>IFERROR(VLOOKUP(A2836,[1]Monitoramento_Base_somente_Said!$A:$J,9,FALSE),0)</f>
        <v>18315</v>
      </c>
      <c r="G2836" s="18">
        <f>IFERROR(VLOOKUP(A2836,[1]Monitoramento_Base_somente_Said!$A:$J,10,FALSE),0)</f>
        <v>4468812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11496408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0</v>
      </c>
      <c r="O2837" s="18">
        <f>IFERROR(VLOOKUP(A2837,[3]Sheet1!$A:$G,5,FALSE),0)</f>
        <v>0</v>
      </c>
      <c r="P2837" s="18">
        <f>IFERROR(VLOOKUP(A2837,[3]Sheet1!$A:$G,6,FALSE),0)</f>
        <v>880</v>
      </c>
      <c r="Q2837" s="18">
        <f>IFERROR(VLOOKUP(A2837,[3]Sheet1!$A:$G,7,FALSE),0)</f>
        <v>5276259</v>
      </c>
      <c r="R2837" s="18">
        <f>IFERROR(VLOOKUP(A2837,[3]Sheet1!$A:$H,8,FALSE),0)</f>
        <v>354</v>
      </c>
      <c r="S2837" s="18">
        <f>IFERROR(VLOOKUP(A2837,[3]Sheet1!$A:$I,9,FALSE),0)</f>
        <v>4819075</v>
      </c>
      <c r="T2837" s="18" t="str">
        <f t="shared" si="265"/>
        <v>Não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Sim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18264888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36479</v>
      </c>
      <c r="O2840" s="18">
        <f>IFERROR(VLOOKUP(A2840,[3]Sheet1!$A:$G,5,FALSE),0)</f>
        <v>89748</v>
      </c>
      <c r="P2840" s="18">
        <f>IFERROR(VLOOKUP(A2840,[3]Sheet1!$A:$G,6,FALSE),0)</f>
        <v>19197</v>
      </c>
      <c r="Q2840" s="18">
        <f>IFERROR(VLOOKUP(A2840,[3]Sheet1!$A:$G,7,FALSE),0)</f>
        <v>1648992</v>
      </c>
      <c r="R2840" s="18">
        <f>IFERROR(VLOOKUP(A2840,[3]Sheet1!$A:$H,8,FALSE),0)</f>
        <v>13934</v>
      </c>
      <c r="S2840" s="18">
        <f>IFERROR(VLOOKUP(A2840,[3]Sheet1!$A:$I,9,FALSE),0)</f>
        <v>1889654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1200</v>
      </c>
      <c r="H2842" s="18">
        <f>IFERROR(VLOOKUP(A2842,[2]Sheet1!$A:$I,4,FALSE),0)</f>
        <v>0</v>
      </c>
      <c r="I2842" s="18">
        <f>IFERROR(VLOOKUP(A2842,[2]Sheet1!$A:$I,5,FALSE),0)</f>
        <v>656522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6605</v>
      </c>
      <c r="I2843" s="18">
        <f>IFERROR(VLOOKUP(A2843,[2]Sheet1!$A:$I,5,FALSE),0)</f>
        <v>427533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44622</v>
      </c>
      <c r="I2844" s="18">
        <f>IFERROR(VLOOKUP(A2844,[2]Sheet1!$A:$I,5,FALSE),0)</f>
        <v>947066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Sim</v>
      </c>
      <c r="U2844" s="18" t="str">
        <f t="shared" si="266"/>
        <v>Sim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2822</v>
      </c>
      <c r="Q2846" s="18">
        <f>IFERROR(VLOOKUP(A2846,[3]Sheet1!$A:$G,7,FALSE),0)</f>
        <v>163217</v>
      </c>
      <c r="R2846" s="18">
        <f>IFERROR(VLOOKUP(A2846,[3]Sheet1!$A:$H,8,FALSE),0)</f>
        <v>1925</v>
      </c>
      <c r="S2846" s="18">
        <f>IFERROR(VLOOKUP(A2846,[3]Sheet1!$A:$I,9,FALSE),0)</f>
        <v>906392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Sim</v>
      </c>
      <c r="Y2846" s="18" t="str">
        <f t="shared" si="270"/>
        <v>Sim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12730152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240</v>
      </c>
      <c r="S2847" s="18">
        <f>IFERROR(VLOOKUP(A2847,[3]Sheet1!$A:$I,9,FALSE),0)</f>
        <v>668241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Sim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4665188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5167200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4084277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2496920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Sim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26160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24299</v>
      </c>
      <c r="O2851" s="18">
        <f>IFERROR(VLOOKUP(A2851,[3]Sheet1!$A:$G,5,FALSE),0)</f>
        <v>328760</v>
      </c>
      <c r="P2851" s="18">
        <f>IFERROR(VLOOKUP(A2851,[3]Sheet1!$A:$G,6,FALSE),0)</f>
        <v>977</v>
      </c>
      <c r="Q2851" s="18">
        <f>IFERROR(VLOOKUP(A2851,[3]Sheet1!$A:$G,7,FALSE),0)</f>
        <v>393144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33443544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0</v>
      </c>
      <c r="O2852" s="18">
        <f>IFERROR(VLOOKUP(A2852,[3]Sheet1!$A:$G,5,FALSE),0)</f>
        <v>0</v>
      </c>
      <c r="P2852" s="18">
        <f>IFERROR(VLOOKUP(A2852,[3]Sheet1!$A:$G,6,FALSE),0)</f>
        <v>92362</v>
      </c>
      <c r="Q2852" s="18">
        <f>IFERROR(VLOOKUP(A2852,[3]Sheet1!$A:$G,7,FALSE),0)</f>
        <v>37563407</v>
      </c>
      <c r="R2852" s="18">
        <f>IFERROR(VLOOKUP(A2852,[3]Sheet1!$A:$H,8,FALSE),0)</f>
        <v>63111</v>
      </c>
      <c r="S2852" s="18">
        <f>IFERROR(VLOOKUP(A2852,[3]Sheet1!$A:$I,9,FALSE),0)</f>
        <v>45950912</v>
      </c>
      <c r="T2852" s="18" t="str">
        <f t="shared" si="265"/>
        <v>Não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5664024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2327040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1004</v>
      </c>
      <c r="O2854" s="18">
        <f>IFERROR(VLOOKUP(A2854,[3]Sheet1!$A:$G,5,FALSE),0)</f>
        <v>354037</v>
      </c>
      <c r="P2854" s="18">
        <f>IFERROR(VLOOKUP(A2854,[3]Sheet1!$A:$G,6,FALSE),0)</f>
        <v>473</v>
      </c>
      <c r="Q2854" s="18">
        <f>IFERROR(VLOOKUP(A2854,[3]Sheet1!$A:$G,7,FALSE),0)</f>
        <v>349716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4567248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1968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36158</v>
      </c>
      <c r="C2858" s="18">
        <f>IFERROR(VLOOKUP(A2858,[1]Monitoramento_Base_somente_Said!$A:$J,6,FALSE),0)</f>
        <v>5107491</v>
      </c>
      <c r="D2858" s="18">
        <f>IFERROR(VLOOKUP(A2858,[1]Monitoramento_Base_somente_Said!$A:$J,7,FALSE),0)</f>
        <v>21663</v>
      </c>
      <c r="E2858" s="18">
        <f>IFERROR(VLOOKUP(A2858,[1]Monitoramento_Base_somente_Said!$A:$J,8,FALSE),0)</f>
        <v>4868948</v>
      </c>
      <c r="F2858" s="18">
        <f>IFERROR(VLOOKUP(A2858,[1]Monitoramento_Base_somente_Said!$A:$J,9,FALSE),0)</f>
        <v>15488</v>
      </c>
      <c r="G2858" s="18">
        <f>IFERROR(VLOOKUP(A2858,[1]Monitoramento_Base_somente_Said!$A:$J,10,FALSE),0)</f>
        <v>3752650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87279672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0</v>
      </c>
      <c r="O2859" s="18">
        <f>IFERROR(VLOOKUP(A2859,[3]Sheet1!$A:$G,5,FALSE),0)</f>
        <v>0</v>
      </c>
      <c r="P2859" s="18">
        <f>IFERROR(VLOOKUP(A2859,[3]Sheet1!$A:$G,6,FALSE),0)</f>
        <v>1098</v>
      </c>
      <c r="Q2859" s="18">
        <f>IFERROR(VLOOKUP(A2859,[3]Sheet1!$A:$G,7,FALSE),0)</f>
        <v>60887</v>
      </c>
      <c r="R2859" s="18">
        <f>IFERROR(VLOOKUP(A2859,[3]Sheet1!$A:$H,8,FALSE),0)</f>
        <v>934</v>
      </c>
      <c r="S2859" s="18">
        <f>IFERROR(VLOOKUP(A2859,[3]Sheet1!$A:$I,9,FALSE),0)</f>
        <v>73345</v>
      </c>
      <c r="T2859" s="18" t="str">
        <f t="shared" si="265"/>
        <v>Não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Sim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11862</v>
      </c>
      <c r="O2860" s="18">
        <f>IFERROR(VLOOKUP(A2860,[3]Sheet1!$A:$G,5,FALSE),0)</f>
        <v>191248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1875</v>
      </c>
      <c r="S2860" s="18">
        <f>IFERROR(VLOOKUP(A2860,[3]Sheet1!$A:$I,9,FALSE),0)</f>
        <v>3041299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Sim</v>
      </c>
      <c r="Y2860" s="18" t="str">
        <f t="shared" si="270"/>
        <v>Sim</v>
      </c>
    </row>
    <row r="2861" spans="1:25" x14ac:dyDescent="0.25">
      <c r="A2861" s="19">
        <v>410970</v>
      </c>
      <c r="B2861" s="18">
        <f>IFERROR(VLOOKUP(A2861,[1]Monitoramento_Base_somente_Said!$A:$J,5,FALSE),0)</f>
        <v>263979</v>
      </c>
      <c r="C2861" s="18">
        <f>IFERROR(VLOOKUP(A2861,[1]Monitoramento_Base_somente_Said!$A:$J,6,FALSE),0)</f>
        <v>48057110</v>
      </c>
      <c r="D2861" s="18">
        <f>IFERROR(VLOOKUP(A2861,[1]Monitoramento_Base_somente_Said!$A:$J,7,FALSE),0)</f>
        <v>311158</v>
      </c>
      <c r="E2861" s="18">
        <f>IFERROR(VLOOKUP(A2861,[1]Monitoramento_Base_somente_Said!$A:$J,8,FALSE),0)</f>
        <v>52160058</v>
      </c>
      <c r="F2861" s="18">
        <f>IFERROR(VLOOKUP(A2861,[1]Monitoramento_Base_somente_Said!$A:$J,9,FALSE),0)</f>
        <v>265693</v>
      </c>
      <c r="G2861" s="18">
        <f>IFERROR(VLOOKUP(A2861,[1]Monitoramento_Base_somente_Said!$A:$J,10,FALSE),0)</f>
        <v>43337875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24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1602</v>
      </c>
      <c r="I2864" s="18">
        <f>IFERROR(VLOOKUP(A2864,[2]Sheet1!$A:$I,5,FALSE),0)</f>
        <v>962624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Sim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10635870</v>
      </c>
      <c r="D2865" s="18">
        <f>IFERROR(VLOOKUP(A2865,[1]Monitoramento_Base_somente_Said!$A:$J,7,FALSE),0)</f>
        <v>16693</v>
      </c>
      <c r="E2865" s="18">
        <f>IFERROR(VLOOKUP(A2865,[1]Monitoramento_Base_somente_Said!$A:$J,8,FALSE),0)</f>
        <v>11075896</v>
      </c>
      <c r="F2865" s="18">
        <f>IFERROR(VLOOKUP(A2865,[1]Monitoramento_Base_somente_Said!$A:$J,9,FALSE),0)</f>
        <v>714</v>
      </c>
      <c r="G2865" s="18">
        <f>IFERROR(VLOOKUP(A2865,[1]Monitoramento_Base_somente_Said!$A:$J,10,FALSE),0)</f>
        <v>7656827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196031</v>
      </c>
      <c r="Q2867" s="18">
        <f>IFERROR(VLOOKUP(A2867,[3]Sheet1!$A:$G,7,FALSE),0)</f>
        <v>0</v>
      </c>
      <c r="R2867" s="18">
        <f>IFERROR(VLOOKUP(A2867,[3]Sheet1!$A:$H,8,FALSE),0)</f>
        <v>158661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Não</v>
      </c>
      <c r="X2867" s="18" t="str">
        <f t="shared" si="269"/>
        <v>Sim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15110880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0</v>
      </c>
      <c r="O2868" s="18">
        <f>IFERROR(VLOOKUP(A2868,[3]Sheet1!$A:$G,5,FALSE),0)</f>
        <v>0</v>
      </c>
      <c r="P2868" s="18">
        <f>IFERROR(VLOOKUP(A2868,[3]Sheet1!$A:$G,6,FALSE),0)</f>
        <v>23714</v>
      </c>
      <c r="Q2868" s="18">
        <f>IFERROR(VLOOKUP(A2868,[3]Sheet1!$A:$G,7,FALSE),0)</f>
        <v>8859320</v>
      </c>
      <c r="R2868" s="18">
        <f>IFERROR(VLOOKUP(A2868,[3]Sheet1!$A:$H,8,FALSE),0)</f>
        <v>15764</v>
      </c>
      <c r="S2868" s="18">
        <f>IFERROR(VLOOKUP(A2868,[3]Sheet1!$A:$I,9,FALSE),0)</f>
        <v>12718980</v>
      </c>
      <c r="T2868" s="18" t="str">
        <f t="shared" si="265"/>
        <v>Não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46987</v>
      </c>
      <c r="C2869" s="18">
        <f>IFERROR(VLOOKUP(A2869,[1]Monitoramento_Base_somente_Said!$A:$J,6,FALSE),0)</f>
        <v>17492943</v>
      </c>
      <c r="D2869" s="18">
        <f>IFERROR(VLOOKUP(A2869,[1]Monitoramento_Base_somente_Said!$A:$J,7,FALSE),0)</f>
        <v>75215</v>
      </c>
      <c r="E2869" s="18">
        <f>IFERROR(VLOOKUP(A2869,[1]Monitoramento_Base_somente_Said!$A:$J,8,FALSE),0)</f>
        <v>20418108</v>
      </c>
      <c r="F2869" s="18">
        <f>IFERROR(VLOOKUP(A2869,[1]Monitoramento_Base_somente_Said!$A:$J,9,FALSE),0)</f>
        <v>48475</v>
      </c>
      <c r="G2869" s="18">
        <f>IFERROR(VLOOKUP(A2869,[1]Monitoramento_Base_somente_Said!$A:$J,10,FALSE),0)</f>
        <v>17101972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134399</v>
      </c>
      <c r="I2871" s="18">
        <f>IFERROR(VLOOKUP(A2871,[2]Sheet1!$A:$I,5,FALSE),0)</f>
        <v>430901</v>
      </c>
      <c r="J2871" s="18">
        <f>IFERROR(VLOOKUP(A2871,[2]Sheet1!$A:$I,6,FALSE),0)</f>
        <v>0</v>
      </c>
      <c r="K2871" s="18">
        <f>IFERROR(VLOOKUP(A2871,[2]Sheet1!$A:$I,7,FALSE),0)</f>
        <v>303491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Não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7931784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0</v>
      </c>
      <c r="O2874" s="18">
        <f>IFERROR(VLOOKUP(A2874,[3]Sheet1!$A:$G,5,FALSE),0)</f>
        <v>0</v>
      </c>
      <c r="P2874" s="18">
        <f>IFERROR(VLOOKUP(A2874,[3]Sheet1!$A:$G,6,FALSE),0)</f>
        <v>54983</v>
      </c>
      <c r="Q2874" s="18">
        <f>IFERROR(VLOOKUP(A2874,[3]Sheet1!$A:$G,7,FALSE),0)</f>
        <v>11727890</v>
      </c>
      <c r="R2874" s="18">
        <f>IFERROR(VLOOKUP(A2874,[3]Sheet1!$A:$H,8,FALSE),0)</f>
        <v>2748</v>
      </c>
      <c r="S2874" s="18">
        <f>IFERROR(VLOOKUP(A2874,[3]Sheet1!$A:$I,9,FALSE),0)</f>
        <v>26452826</v>
      </c>
      <c r="T2874" s="18" t="str">
        <f t="shared" si="265"/>
        <v>Não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20642</v>
      </c>
      <c r="O2875" s="18">
        <f>IFERROR(VLOOKUP(A2875,[3]Sheet1!$A:$G,5,FALSE),0)</f>
        <v>0</v>
      </c>
      <c r="P2875" s="18">
        <f>IFERROR(VLOOKUP(A2875,[3]Sheet1!$A:$G,6,FALSE),0)</f>
        <v>24250</v>
      </c>
      <c r="Q2875" s="18">
        <f>IFERROR(VLOOKUP(A2875,[3]Sheet1!$A:$G,7,FALSE),0)</f>
        <v>1345704</v>
      </c>
      <c r="R2875" s="18">
        <f>IFERROR(VLOOKUP(A2875,[3]Sheet1!$A:$H,8,FALSE),0)</f>
        <v>0</v>
      </c>
      <c r="S2875" s="18">
        <f>IFERROR(VLOOKUP(A2875,[3]Sheet1!$A:$I,9,FALSE),0)</f>
        <v>583912</v>
      </c>
      <c r="T2875" s="18" t="str">
        <f t="shared" si="265"/>
        <v>Sim</v>
      </c>
      <c r="U2875" s="18" t="str">
        <f t="shared" si="266"/>
        <v>Não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Não</v>
      </c>
      <c r="Y2875" s="18" t="str">
        <f t="shared" si="270"/>
        <v>Sim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16440</v>
      </c>
      <c r="D2876" s="18">
        <f>IFERROR(VLOOKUP(A2876,[1]Monitoramento_Base_somente_Said!$A:$J,7,FALSE),0)</f>
        <v>30</v>
      </c>
      <c r="E2876" s="18">
        <f>IFERROR(VLOOKUP(A2876,[1]Monitoramento_Base_somente_Said!$A:$J,8,FALSE),0)</f>
        <v>464524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490464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Sim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493704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883</v>
      </c>
      <c r="O2877" s="18">
        <f>IFERROR(VLOOKUP(A2877,[3]Sheet1!$A:$G,5,FALSE),0)</f>
        <v>101169</v>
      </c>
      <c r="P2877" s="18">
        <f>IFERROR(VLOOKUP(A2877,[3]Sheet1!$A:$G,6,FALSE),0)</f>
        <v>891</v>
      </c>
      <c r="Q2877" s="18">
        <f>IFERROR(VLOOKUP(A2877,[3]Sheet1!$A:$G,7,FALSE),0)</f>
        <v>106007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14654</v>
      </c>
      <c r="Q2878" s="18">
        <f>IFERROR(VLOOKUP(A2878,[3]Sheet1!$A:$G,7,FALSE),0)</f>
        <v>149611</v>
      </c>
      <c r="R2878" s="18">
        <f>IFERROR(VLOOKUP(A2878,[3]Sheet1!$A:$H,8,FALSE),0)</f>
        <v>19505</v>
      </c>
      <c r="S2878" s="18">
        <f>IFERROR(VLOOKUP(A2878,[3]Sheet1!$A:$I,9,FALSE),0)</f>
        <v>2648103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Sim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35979912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38472</v>
      </c>
      <c r="O2879" s="18">
        <f>IFERROR(VLOOKUP(A2879,[3]Sheet1!$A:$G,5,FALSE),0)</f>
        <v>34878729</v>
      </c>
      <c r="P2879" s="18">
        <f>IFERROR(VLOOKUP(A2879,[3]Sheet1!$A:$G,6,FALSE),0)</f>
        <v>33232</v>
      </c>
      <c r="Q2879" s="18">
        <f>IFERROR(VLOOKUP(A2879,[3]Sheet1!$A:$G,7,FALSE),0)</f>
        <v>43410430</v>
      </c>
      <c r="R2879" s="18">
        <f>IFERROR(VLOOKUP(A2879,[3]Sheet1!$A:$H,8,FALSE),0)</f>
        <v>11009</v>
      </c>
      <c r="S2879" s="18">
        <f>IFERROR(VLOOKUP(A2879,[3]Sheet1!$A:$I,9,FALSE),0)</f>
        <v>40556925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153</v>
      </c>
      <c r="C2880" s="18">
        <f>IFERROR(VLOOKUP(A2880,[1]Monitoramento_Base_somente_Said!$A:$J,6,FALSE),0)</f>
        <v>14642030</v>
      </c>
      <c r="D2880" s="18">
        <f>IFERROR(VLOOKUP(A2880,[1]Monitoramento_Base_somente_Said!$A:$J,7,FALSE),0)</f>
        <v>482</v>
      </c>
      <c r="E2880" s="18">
        <f>IFERROR(VLOOKUP(A2880,[1]Monitoramento_Base_somente_Said!$A:$J,8,FALSE),0)</f>
        <v>15838544</v>
      </c>
      <c r="F2880" s="18">
        <f>IFERROR(VLOOKUP(A2880,[1]Monitoramento_Base_somente_Said!$A:$J,9,FALSE),0)</f>
        <v>1909</v>
      </c>
      <c r="G2880" s="18">
        <f>IFERROR(VLOOKUP(A2880,[1]Monitoramento_Base_somente_Said!$A:$J,10,FALSE),0)</f>
        <v>13531264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3199536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4563694704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3155093</v>
      </c>
      <c r="R2882" s="18">
        <f>IFERROR(VLOOKUP(A2882,[3]Sheet1!$A:$H,8,FALSE),0)</f>
        <v>0</v>
      </c>
      <c r="S2882" s="18">
        <f>IFERROR(VLOOKUP(A2882,[3]Sheet1!$A:$I,9,FALSE),0)</f>
        <v>3204146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464732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19237</v>
      </c>
      <c r="O2884" s="18">
        <f>IFERROR(VLOOKUP(A2884,[3]Sheet1!$A:$G,5,FALSE),0)</f>
        <v>429223</v>
      </c>
      <c r="P2884" s="18">
        <f>IFERROR(VLOOKUP(A2884,[3]Sheet1!$A:$G,6,FALSE),0)</f>
        <v>2482</v>
      </c>
      <c r="Q2884" s="18">
        <f>IFERROR(VLOOKUP(A2884,[3]Sheet1!$A:$G,7,FALSE),0)</f>
        <v>439925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16964928</v>
      </c>
      <c r="H2885" s="18">
        <f>IFERROR(VLOOKUP(A2885,[2]Sheet1!$A:$I,4,FALSE),0)</f>
        <v>9667</v>
      </c>
      <c r="I2885" s="18">
        <f>IFERROR(VLOOKUP(A2885,[2]Sheet1!$A:$I,5,FALSE),0)</f>
        <v>198195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5128</v>
      </c>
      <c r="Q2886" s="18">
        <f>IFERROR(VLOOKUP(A2886,[3]Sheet1!$A:$G,7,FALSE),0)</f>
        <v>467227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0</v>
      </c>
      <c r="O2888" s="18">
        <f>IFERROR(VLOOKUP(A2888,[3]Sheet1!$A:$G,5,FALSE),0)</f>
        <v>0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14887530</v>
      </c>
      <c r="T2888" s="18" t="str">
        <f t="shared" si="271"/>
        <v>Não</v>
      </c>
      <c r="U2888" s="18" t="str">
        <f t="shared" si="272"/>
        <v>Não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Sim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350472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2481534</v>
      </c>
      <c r="R2889" s="18">
        <f>IFERROR(VLOOKUP(A2889,[3]Sheet1!$A:$H,8,FALSE),0)</f>
        <v>0</v>
      </c>
      <c r="S2889" s="18">
        <f>IFERROR(VLOOKUP(A2889,[3]Sheet1!$A:$I,9,FALSE),0)</f>
        <v>1070503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21945672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23513220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18810576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63710</v>
      </c>
      <c r="C2891" s="18">
        <f>IFERROR(VLOOKUP(A2891,[1]Monitoramento_Base_somente_Said!$A:$J,6,FALSE),0)</f>
        <v>23751408</v>
      </c>
      <c r="D2891" s="18">
        <f>IFERROR(VLOOKUP(A2891,[1]Monitoramento_Base_somente_Said!$A:$J,7,FALSE),0)</f>
        <v>3478</v>
      </c>
      <c r="E2891" s="18">
        <f>IFERROR(VLOOKUP(A2891,[1]Monitoramento_Base_somente_Said!$A:$J,8,FALSE),0)</f>
        <v>23290514</v>
      </c>
      <c r="F2891" s="18">
        <f>IFERROR(VLOOKUP(A2891,[1]Monitoramento_Base_somente_Said!$A:$J,9,FALSE),0)</f>
        <v>4267</v>
      </c>
      <c r="G2891" s="18">
        <f>IFERROR(VLOOKUP(A2891,[1]Monitoramento_Base_somente_Said!$A:$J,10,FALSE),0)</f>
        <v>18862120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5240352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38189</v>
      </c>
      <c r="Q2892" s="18">
        <f>IFERROR(VLOOKUP(A2892,[3]Sheet1!$A:$G,7,FALSE),0)</f>
        <v>3161207</v>
      </c>
      <c r="R2892" s="18">
        <f>IFERROR(VLOOKUP(A2892,[3]Sheet1!$A:$H,8,FALSE),0)</f>
        <v>228058</v>
      </c>
      <c r="S2892" s="18">
        <f>IFERROR(VLOOKUP(A2892,[3]Sheet1!$A:$I,9,FALSE),0)</f>
        <v>32896199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Sim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5108496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23476</v>
      </c>
      <c r="O2893" s="18">
        <f>IFERROR(VLOOKUP(A2893,[3]Sheet1!$A:$G,5,FALSE),0)</f>
        <v>459466</v>
      </c>
      <c r="P2893" s="18">
        <f>IFERROR(VLOOKUP(A2893,[3]Sheet1!$A:$G,6,FALSE),0)</f>
        <v>3713</v>
      </c>
      <c r="Q2893" s="18">
        <f>IFERROR(VLOOKUP(A2893,[3]Sheet1!$A:$G,7,FALSE),0)</f>
        <v>10722239</v>
      </c>
      <c r="R2893" s="18">
        <f>IFERROR(VLOOKUP(A2893,[3]Sheet1!$A:$H,8,FALSE),0)</f>
        <v>1127</v>
      </c>
      <c r="S2893" s="18">
        <f>IFERROR(VLOOKUP(A2893,[3]Sheet1!$A:$I,9,FALSE),0)</f>
        <v>10566114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Sim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593016960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95954</v>
      </c>
      <c r="C2895" s="18">
        <f>IFERROR(VLOOKUP(A2895,[1]Monitoramento_Base_somente_Said!$A:$J,6,FALSE),0)</f>
        <v>26011103</v>
      </c>
      <c r="D2895" s="18">
        <f>IFERROR(VLOOKUP(A2895,[1]Monitoramento_Base_somente_Said!$A:$J,7,FALSE),0)</f>
        <v>101714</v>
      </c>
      <c r="E2895" s="18">
        <f>IFERROR(VLOOKUP(A2895,[1]Monitoramento_Base_somente_Said!$A:$J,8,FALSE),0)</f>
        <v>29190602</v>
      </c>
      <c r="F2895" s="18">
        <f>IFERROR(VLOOKUP(A2895,[1]Monitoramento_Base_somente_Said!$A:$J,9,FALSE),0)</f>
        <v>128857</v>
      </c>
      <c r="G2895" s="18">
        <f>IFERROR(VLOOKUP(A2895,[1]Monitoramento_Base_somente_Said!$A:$J,10,FALSE),0)</f>
        <v>22992042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37533</v>
      </c>
      <c r="C2896" s="18">
        <f>IFERROR(VLOOKUP(A2896,[1]Monitoramento_Base_somente_Said!$A:$J,6,FALSE),0)</f>
        <v>14688005</v>
      </c>
      <c r="D2896" s="18">
        <f>IFERROR(VLOOKUP(A2896,[1]Monitoramento_Base_somente_Said!$A:$J,7,FALSE),0)</f>
        <v>1588</v>
      </c>
      <c r="E2896" s="18">
        <f>IFERROR(VLOOKUP(A2896,[1]Monitoramento_Base_somente_Said!$A:$J,8,FALSE),0)</f>
        <v>16077909</v>
      </c>
      <c r="F2896" s="18">
        <f>IFERROR(VLOOKUP(A2896,[1]Monitoramento_Base_somente_Said!$A:$J,9,FALSE),0)</f>
        <v>13385</v>
      </c>
      <c r="G2896" s="18">
        <f>IFERROR(VLOOKUP(A2896,[1]Monitoramento_Base_somente_Said!$A:$J,10,FALSE),0)</f>
        <v>12712946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14539</v>
      </c>
      <c r="O2897" s="18">
        <f>IFERROR(VLOOKUP(A2897,[3]Sheet1!$A:$G,5,FALSE),0)</f>
        <v>527468</v>
      </c>
      <c r="P2897" s="18">
        <f>IFERROR(VLOOKUP(A2897,[3]Sheet1!$A:$G,6,FALSE),0)</f>
        <v>30542</v>
      </c>
      <c r="Q2897" s="18">
        <f>IFERROR(VLOOKUP(A2897,[3]Sheet1!$A:$G,7,FALSE),0)</f>
        <v>558201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641110</v>
      </c>
      <c r="C2899" s="18">
        <f>IFERROR(VLOOKUP(A2899,[1]Monitoramento_Base_somente_Said!$A:$J,6,FALSE),0)</f>
        <v>80875207</v>
      </c>
      <c r="D2899" s="18">
        <f>IFERROR(VLOOKUP(A2899,[1]Monitoramento_Base_somente_Said!$A:$J,7,FALSE),0)</f>
        <v>820987</v>
      </c>
      <c r="E2899" s="18">
        <f>IFERROR(VLOOKUP(A2899,[1]Monitoramento_Base_somente_Said!$A:$J,8,FALSE),0)</f>
        <v>85079892</v>
      </c>
      <c r="F2899" s="18">
        <f>IFERROR(VLOOKUP(A2899,[1]Monitoramento_Base_somente_Said!$A:$J,9,FALSE),0)</f>
        <v>524411</v>
      </c>
      <c r="G2899" s="18">
        <f>IFERROR(VLOOKUP(A2899,[1]Monitoramento_Base_somente_Said!$A:$J,10,FALSE),0)</f>
        <v>61475945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2440272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17771</v>
      </c>
      <c r="O2901" s="18">
        <f>IFERROR(VLOOKUP(A2901,[3]Sheet1!$A:$G,5,FALSE),0)</f>
        <v>249781</v>
      </c>
      <c r="P2901" s="18">
        <f>IFERROR(VLOOKUP(A2901,[3]Sheet1!$A:$G,6,FALSE),0)</f>
        <v>1275</v>
      </c>
      <c r="Q2901" s="18">
        <f>IFERROR(VLOOKUP(A2901,[3]Sheet1!$A:$G,7,FALSE),0)</f>
        <v>3635247</v>
      </c>
      <c r="R2901" s="18">
        <f>IFERROR(VLOOKUP(A2901,[3]Sheet1!$A:$H,8,FALSE),0)</f>
        <v>11643</v>
      </c>
      <c r="S2901" s="18">
        <f>IFERROR(VLOOKUP(A2901,[3]Sheet1!$A:$I,9,FALSE),0)</f>
        <v>4943443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Sim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205985</v>
      </c>
      <c r="O2902" s="18">
        <f>IFERROR(VLOOKUP(A2902,[3]Sheet1!$A:$G,5,FALSE),0)</f>
        <v>64352</v>
      </c>
      <c r="P2902" s="18">
        <f>IFERROR(VLOOKUP(A2902,[3]Sheet1!$A:$G,6,FALSE),0)</f>
        <v>695764</v>
      </c>
      <c r="Q2902" s="18">
        <f>IFERROR(VLOOKUP(A2902,[3]Sheet1!$A:$G,7,FALSE),0)</f>
        <v>33079</v>
      </c>
      <c r="R2902" s="18">
        <f>IFERROR(VLOOKUP(A2902,[3]Sheet1!$A:$H,8,FALSE),0)</f>
        <v>0</v>
      </c>
      <c r="S2902" s="18">
        <f>IFERROR(VLOOKUP(A2902,[3]Sheet1!$A:$I,9,FALSE),0)</f>
        <v>210741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Sim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34373352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122</v>
      </c>
      <c r="Q2903" s="18">
        <f>IFERROR(VLOOKUP(A2903,[3]Sheet1!$A:$G,7,FALSE),0)</f>
        <v>11140981</v>
      </c>
      <c r="R2903" s="18">
        <f>IFERROR(VLOOKUP(A2903,[3]Sheet1!$A:$H,8,FALSE),0)</f>
        <v>102015</v>
      </c>
      <c r="S2903" s="18">
        <f>IFERROR(VLOOKUP(A2903,[3]Sheet1!$A:$I,9,FALSE),0)</f>
        <v>13589111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Sim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605136</v>
      </c>
      <c r="H2904" s="18">
        <f>IFERROR(VLOOKUP(A2904,[2]Sheet1!$A:$I,4,FALSE),0)</f>
        <v>1186</v>
      </c>
      <c r="I2904" s="18">
        <f>IFERROR(VLOOKUP(A2904,[2]Sheet1!$A:$I,5,FALSE),0)</f>
        <v>344283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8223936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4712</v>
      </c>
      <c r="C2907" s="18">
        <f>IFERROR(VLOOKUP(A2907,[1]Monitoramento_Base_somente_Said!$A:$J,6,FALSE),0)</f>
        <v>44342195</v>
      </c>
      <c r="D2907" s="18">
        <f>IFERROR(VLOOKUP(A2907,[1]Monitoramento_Base_somente_Said!$A:$J,7,FALSE),0)</f>
        <v>48</v>
      </c>
      <c r="E2907" s="18">
        <f>IFERROR(VLOOKUP(A2907,[1]Monitoramento_Base_somente_Said!$A:$J,8,FALSE),0)</f>
        <v>48665829</v>
      </c>
      <c r="F2907" s="18">
        <f>IFERROR(VLOOKUP(A2907,[1]Monitoramento_Base_somente_Said!$A:$J,9,FALSE),0)</f>
        <v>114</v>
      </c>
      <c r="G2907" s="18">
        <f>IFERROR(VLOOKUP(A2907,[1]Monitoramento_Base_somente_Said!$A:$J,10,FALSE),0)</f>
        <v>42520348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4198</v>
      </c>
      <c r="C2908" s="18">
        <f>IFERROR(VLOOKUP(A2908,[1]Monitoramento_Base_somente_Said!$A:$J,6,FALSE),0)</f>
        <v>15500223</v>
      </c>
      <c r="D2908" s="18">
        <f>IFERROR(VLOOKUP(A2908,[1]Monitoramento_Base_somente_Said!$A:$J,7,FALSE),0)</f>
        <v>213475</v>
      </c>
      <c r="E2908" s="18">
        <f>IFERROR(VLOOKUP(A2908,[1]Monitoramento_Base_somente_Said!$A:$J,8,FALSE),0)</f>
        <v>17868341</v>
      </c>
      <c r="F2908" s="18">
        <f>IFERROR(VLOOKUP(A2908,[1]Monitoramento_Base_somente_Said!$A:$J,9,FALSE),0)</f>
        <v>4415</v>
      </c>
      <c r="G2908" s="18">
        <f>IFERROR(VLOOKUP(A2908,[1]Monitoramento_Base_somente_Said!$A:$J,10,FALSE),0)</f>
        <v>12713079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12729</v>
      </c>
      <c r="C2909" s="18">
        <f>IFERROR(VLOOKUP(A2909,[1]Monitoramento_Base_somente_Said!$A:$J,6,FALSE),0)</f>
        <v>50316119</v>
      </c>
      <c r="D2909" s="18">
        <f>IFERROR(VLOOKUP(A2909,[1]Monitoramento_Base_somente_Said!$A:$J,7,FALSE),0)</f>
        <v>100</v>
      </c>
      <c r="E2909" s="18">
        <f>IFERROR(VLOOKUP(A2909,[1]Monitoramento_Base_somente_Said!$A:$J,8,FALSE),0)</f>
        <v>54685005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43875031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244</v>
      </c>
      <c r="O2910" s="18">
        <f>IFERROR(VLOOKUP(A2910,[3]Sheet1!$A:$G,5,FALSE),0)</f>
        <v>387454</v>
      </c>
      <c r="P2910" s="18">
        <f>IFERROR(VLOOKUP(A2910,[3]Sheet1!$A:$G,6,FALSE),0)</f>
        <v>9762</v>
      </c>
      <c r="Q2910" s="18">
        <f>IFERROR(VLOOKUP(A2910,[3]Sheet1!$A:$G,7,FALSE),0)</f>
        <v>9791371</v>
      </c>
      <c r="R2910" s="18">
        <f>IFERROR(VLOOKUP(A2910,[3]Sheet1!$A:$H,8,FALSE),0)</f>
        <v>17874</v>
      </c>
      <c r="S2910" s="18">
        <f>IFERROR(VLOOKUP(A2910,[3]Sheet1!$A:$I,9,FALSE),0)</f>
        <v>19833079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649</v>
      </c>
      <c r="O2915" s="18">
        <f>IFERROR(VLOOKUP(A2915,[3]Sheet1!$A:$G,5,FALSE),0)</f>
        <v>215261</v>
      </c>
      <c r="P2915" s="18">
        <f>IFERROR(VLOOKUP(A2915,[3]Sheet1!$A:$G,6,FALSE),0)</f>
        <v>5295</v>
      </c>
      <c r="Q2915" s="18">
        <f>IFERROR(VLOOKUP(A2915,[3]Sheet1!$A:$G,7,FALSE),0)</f>
        <v>252714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2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Sim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567120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0</v>
      </c>
      <c r="O2917" s="18">
        <f>IFERROR(VLOOKUP(A2917,[3]Sheet1!$A:$G,5,FALSE),0)</f>
        <v>0</v>
      </c>
      <c r="P2917" s="18">
        <f>IFERROR(VLOOKUP(A2917,[3]Sheet1!$A:$G,6,FALSE),0)</f>
        <v>75477</v>
      </c>
      <c r="Q2917" s="18">
        <f>IFERROR(VLOOKUP(A2917,[3]Sheet1!$A:$G,7,FALSE),0)</f>
        <v>187844</v>
      </c>
      <c r="R2917" s="18">
        <f>IFERROR(VLOOKUP(A2917,[3]Sheet1!$A:$H,8,FALSE),0)</f>
        <v>44617</v>
      </c>
      <c r="S2917" s="18">
        <f>IFERROR(VLOOKUP(A2917,[3]Sheet1!$A:$I,9,FALSE),0)</f>
        <v>4556190</v>
      </c>
      <c r="T2917" s="18" t="str">
        <f t="shared" si="271"/>
        <v>Não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Sim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58800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25207104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5089</v>
      </c>
      <c r="O2921" s="18">
        <f>IFERROR(VLOOKUP(A2921,[3]Sheet1!$A:$G,5,FALSE),0)</f>
        <v>1573429</v>
      </c>
      <c r="P2921" s="18">
        <f>IFERROR(VLOOKUP(A2921,[3]Sheet1!$A:$G,6,FALSE),0)</f>
        <v>0</v>
      </c>
      <c r="Q2921" s="18">
        <f>IFERROR(VLOOKUP(A2921,[3]Sheet1!$A:$G,7,FALSE),0)</f>
        <v>1136002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113</v>
      </c>
      <c r="O2922" s="18">
        <f>IFERROR(VLOOKUP(A2922,[3]Sheet1!$A:$G,5,FALSE),0)</f>
        <v>304370</v>
      </c>
      <c r="P2922" s="18">
        <f>IFERROR(VLOOKUP(A2922,[3]Sheet1!$A:$G,6,FALSE),0)</f>
        <v>68</v>
      </c>
      <c r="Q2922" s="18">
        <f>IFERROR(VLOOKUP(A2922,[3]Sheet1!$A:$G,7,FALSE),0)</f>
        <v>367563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60</v>
      </c>
      <c r="C2923" s="18">
        <f>IFERROR(VLOOKUP(A2923,[1]Monitoramento_Base_somente_Said!$A:$J,6,FALSE),0)</f>
        <v>4943732</v>
      </c>
      <c r="D2923" s="18">
        <f>IFERROR(VLOOKUP(A2923,[1]Monitoramento_Base_somente_Said!$A:$J,7,FALSE),0)</f>
        <v>981</v>
      </c>
      <c r="E2923" s="18">
        <f>IFERROR(VLOOKUP(A2923,[1]Monitoramento_Base_somente_Said!$A:$J,8,FALSE),0)</f>
        <v>5149127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4428463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2782656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121219</v>
      </c>
      <c r="O2924" s="18">
        <f>IFERROR(VLOOKUP(A2924,[3]Sheet1!$A:$G,5,FALSE),0)</f>
        <v>418241</v>
      </c>
      <c r="P2924" s="18">
        <f>IFERROR(VLOOKUP(A2924,[3]Sheet1!$A:$G,6,FALSE),0)</f>
        <v>101555</v>
      </c>
      <c r="Q2924" s="18">
        <f>IFERROR(VLOOKUP(A2924,[3]Sheet1!$A:$G,7,FALSE),0)</f>
        <v>3933157</v>
      </c>
      <c r="R2924" s="18">
        <f>IFERROR(VLOOKUP(A2924,[3]Sheet1!$A:$H,8,FALSE),0)</f>
        <v>84248</v>
      </c>
      <c r="S2924" s="18">
        <f>IFERROR(VLOOKUP(A2924,[3]Sheet1!$A:$I,9,FALSE),0)</f>
        <v>11044542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2114040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11</v>
      </c>
      <c r="O2925" s="18">
        <f>IFERROR(VLOOKUP(A2925,[3]Sheet1!$A:$G,5,FALSE),0)</f>
        <v>0</v>
      </c>
      <c r="P2925" s="18">
        <f>IFERROR(VLOOKUP(A2925,[3]Sheet1!$A:$G,6,FALSE),0)</f>
        <v>2239</v>
      </c>
      <c r="Q2925" s="18">
        <f>IFERROR(VLOOKUP(A2925,[3]Sheet1!$A:$G,7,FALSE),0)</f>
        <v>2487600</v>
      </c>
      <c r="R2925" s="18">
        <f>IFERROR(VLOOKUP(A2925,[3]Sheet1!$A:$H,8,FALSE),0)</f>
        <v>154</v>
      </c>
      <c r="S2925" s="18">
        <f>IFERROR(VLOOKUP(A2925,[3]Sheet1!$A:$I,9,FALSE),0)</f>
        <v>3520135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Sim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18501552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25326816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10909</v>
      </c>
      <c r="O2927" s="18">
        <f>IFERROR(VLOOKUP(A2927,[3]Sheet1!$A:$G,5,FALSE),0)</f>
        <v>785862</v>
      </c>
      <c r="P2927" s="18">
        <f>IFERROR(VLOOKUP(A2927,[3]Sheet1!$A:$G,6,FALSE),0)</f>
        <v>11069</v>
      </c>
      <c r="Q2927" s="18">
        <f>IFERROR(VLOOKUP(A2927,[3]Sheet1!$A:$G,7,FALSE),0)</f>
        <v>25510217</v>
      </c>
      <c r="R2927" s="18">
        <f>IFERROR(VLOOKUP(A2927,[3]Sheet1!$A:$H,8,FALSE),0)</f>
        <v>3100</v>
      </c>
      <c r="S2927" s="18">
        <f>IFERROR(VLOOKUP(A2927,[3]Sheet1!$A:$I,9,FALSE),0)</f>
        <v>21798296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500663</v>
      </c>
      <c r="O2928" s="18">
        <f>IFERROR(VLOOKUP(A2928,[3]Sheet1!$A:$G,5,FALSE),0)</f>
        <v>1201281</v>
      </c>
      <c r="P2928" s="18">
        <f>IFERROR(VLOOKUP(A2928,[3]Sheet1!$A:$G,6,FALSE),0)</f>
        <v>336412</v>
      </c>
      <c r="Q2928" s="18">
        <f>IFERROR(VLOOKUP(A2928,[3]Sheet1!$A:$G,7,FALSE),0)</f>
        <v>11800978</v>
      </c>
      <c r="R2928" s="18">
        <f>IFERROR(VLOOKUP(A2928,[3]Sheet1!$A:$H,8,FALSE),0)</f>
        <v>376159</v>
      </c>
      <c r="S2928" s="18">
        <f>IFERROR(VLOOKUP(A2928,[3]Sheet1!$A:$I,9,FALSE),0)</f>
        <v>27724083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45561072</v>
      </c>
      <c r="H2929" s="18">
        <f>IFERROR(VLOOKUP(A2929,[2]Sheet1!$A:$I,4,FALSE),0)</f>
        <v>963</v>
      </c>
      <c r="I2929" s="18">
        <f>IFERROR(VLOOKUP(A2929,[2]Sheet1!$A:$I,5,FALSE),0)</f>
        <v>2072314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90</v>
      </c>
      <c r="C2930" s="18">
        <f>IFERROR(VLOOKUP(A2930,[1]Monitoramento_Base_somente_Said!$A:$J,6,FALSE),0)</f>
        <v>53881264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57763207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45229860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2206272</v>
      </c>
      <c r="H2931" s="18">
        <f>IFERROR(VLOOKUP(A2931,[2]Sheet1!$A:$I,4,FALSE),0)</f>
        <v>21918</v>
      </c>
      <c r="I2931" s="18">
        <f>IFERROR(VLOOKUP(A2931,[2]Sheet1!$A:$I,5,FALSE),0)</f>
        <v>583374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23424192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7389</v>
      </c>
      <c r="C2933" s="18">
        <f>IFERROR(VLOOKUP(A2933,[1]Monitoramento_Base_somente_Said!$A:$J,6,FALSE),0)</f>
        <v>9012309</v>
      </c>
      <c r="D2933" s="18">
        <f>IFERROR(VLOOKUP(A2933,[1]Monitoramento_Base_somente_Said!$A:$J,7,FALSE),0)</f>
        <v>3833</v>
      </c>
      <c r="E2933" s="18">
        <f>IFERROR(VLOOKUP(A2933,[1]Monitoramento_Base_somente_Said!$A:$J,8,FALSE),0)</f>
        <v>9587919</v>
      </c>
      <c r="F2933" s="18">
        <f>IFERROR(VLOOKUP(A2933,[1]Monitoramento_Base_somente_Said!$A:$J,9,FALSE),0)</f>
        <v>9965</v>
      </c>
      <c r="G2933" s="18">
        <f>IFERROR(VLOOKUP(A2933,[1]Monitoramento_Base_somente_Said!$A:$J,10,FALSE),0)</f>
        <v>8546247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1999296</v>
      </c>
      <c r="H2935" s="18">
        <f>IFERROR(VLOOKUP(A2935,[2]Sheet1!$A:$I,4,FALSE),0)</f>
        <v>302234</v>
      </c>
      <c r="I2935" s="18">
        <f>IFERROR(VLOOKUP(A2935,[2]Sheet1!$A:$I,5,FALSE),0)</f>
        <v>986189</v>
      </c>
      <c r="J2935" s="18">
        <f>IFERROR(VLOOKUP(A2935,[2]Sheet1!$A:$I,6,FALSE),0)</f>
        <v>88792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13481</v>
      </c>
      <c r="C2936" s="18">
        <f>IFERROR(VLOOKUP(A2936,[1]Monitoramento_Base_somente_Said!$A:$J,6,FALSE),0)</f>
        <v>22065246</v>
      </c>
      <c r="D2936" s="18">
        <f>IFERROR(VLOOKUP(A2936,[1]Monitoramento_Base_somente_Said!$A:$J,7,FALSE),0)</f>
        <v>7820</v>
      </c>
      <c r="E2936" s="18">
        <f>IFERROR(VLOOKUP(A2936,[1]Monitoramento_Base_somente_Said!$A:$J,8,FALSE),0)</f>
        <v>22355308</v>
      </c>
      <c r="F2936" s="18">
        <f>IFERROR(VLOOKUP(A2936,[1]Monitoramento_Base_somente_Said!$A:$J,9,FALSE),0)</f>
        <v>9552</v>
      </c>
      <c r="G2936" s="18">
        <f>IFERROR(VLOOKUP(A2936,[1]Monitoramento_Base_somente_Said!$A:$J,10,FALSE),0)</f>
        <v>16910127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70906248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0</v>
      </c>
      <c r="O2939" s="18">
        <f>IFERROR(VLOOKUP(A2939,[3]Sheet1!$A:$G,5,FALSE),0)</f>
        <v>0</v>
      </c>
      <c r="P2939" s="18">
        <f>IFERROR(VLOOKUP(A2939,[3]Sheet1!$A:$G,6,FALSE),0)</f>
        <v>865501</v>
      </c>
      <c r="Q2939" s="18">
        <f>IFERROR(VLOOKUP(A2939,[3]Sheet1!$A:$G,7,FALSE),0)</f>
        <v>76321585</v>
      </c>
      <c r="R2939" s="18">
        <f>IFERROR(VLOOKUP(A2939,[3]Sheet1!$A:$H,8,FALSE),0)</f>
        <v>1353631</v>
      </c>
      <c r="S2939" s="18">
        <f>IFERROR(VLOOKUP(A2939,[3]Sheet1!$A:$I,9,FALSE),0)</f>
        <v>176045038</v>
      </c>
      <c r="T2939" s="18" t="str">
        <f t="shared" si="271"/>
        <v>Não</v>
      </c>
      <c r="U2939" s="18" t="str">
        <f t="shared" si="272"/>
        <v>Não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45350808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5875992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5744</v>
      </c>
      <c r="O2941" s="18">
        <f>IFERROR(VLOOKUP(A2941,[3]Sheet1!$A:$G,5,FALSE),0)</f>
        <v>538976</v>
      </c>
      <c r="P2941" s="18">
        <f>IFERROR(VLOOKUP(A2941,[3]Sheet1!$A:$G,6,FALSE),0)</f>
        <v>4617</v>
      </c>
      <c r="Q2941" s="18">
        <f>IFERROR(VLOOKUP(A2941,[3]Sheet1!$A:$G,7,FALSE),0)</f>
        <v>608752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2411948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2584230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2067384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10568784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15778800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3503</v>
      </c>
      <c r="O2945" s="18">
        <f>IFERROR(VLOOKUP(A2945,[3]Sheet1!$A:$G,5,FALSE),0)</f>
        <v>281442</v>
      </c>
      <c r="P2945" s="18">
        <f>IFERROR(VLOOKUP(A2945,[3]Sheet1!$A:$G,6,FALSE),0)</f>
        <v>11544</v>
      </c>
      <c r="Q2945" s="18">
        <f>IFERROR(VLOOKUP(A2945,[3]Sheet1!$A:$G,7,FALSE),0)</f>
        <v>306029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207296</v>
      </c>
      <c r="O2946" s="18">
        <f>IFERROR(VLOOKUP(A2946,[3]Sheet1!$A:$G,5,FALSE),0)</f>
        <v>1005273</v>
      </c>
      <c r="P2946" s="18">
        <f>IFERROR(VLOOKUP(A2946,[3]Sheet1!$A:$G,6,FALSE),0)</f>
        <v>264546</v>
      </c>
      <c r="Q2946" s="18">
        <f>IFERROR(VLOOKUP(A2946,[3]Sheet1!$A:$G,7,FALSE),0)</f>
        <v>25946609</v>
      </c>
      <c r="R2946" s="18">
        <f>IFERROR(VLOOKUP(A2946,[3]Sheet1!$A:$H,8,FALSE),0)</f>
        <v>208419</v>
      </c>
      <c r="S2946" s="18">
        <f>IFERROR(VLOOKUP(A2946,[3]Sheet1!$A:$I,9,FALSE),0)</f>
        <v>31075909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488211840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129775</v>
      </c>
      <c r="O2948" s="18">
        <f>IFERROR(VLOOKUP(A2948,[3]Sheet1!$A:$G,5,FALSE),0)</f>
        <v>836683</v>
      </c>
      <c r="P2948" s="18">
        <f>IFERROR(VLOOKUP(A2948,[3]Sheet1!$A:$G,6,FALSE),0)</f>
        <v>21760</v>
      </c>
      <c r="Q2948" s="18">
        <f>IFERROR(VLOOKUP(A2948,[3]Sheet1!$A:$G,7,FALSE),0)</f>
        <v>944484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184044</v>
      </c>
      <c r="C2949" s="18">
        <f>IFERROR(VLOOKUP(A2949,[1]Monitoramento_Base_somente_Said!$A:$J,6,FALSE),0)</f>
        <v>106010685</v>
      </c>
      <c r="D2949" s="18">
        <f>IFERROR(VLOOKUP(A2949,[1]Monitoramento_Base_somente_Said!$A:$J,7,FALSE),0)</f>
        <v>178818</v>
      </c>
      <c r="E2949" s="18">
        <f>IFERROR(VLOOKUP(A2949,[1]Monitoramento_Base_somente_Said!$A:$J,8,FALSE),0)</f>
        <v>120646560</v>
      </c>
      <c r="F2949" s="18">
        <f>IFERROR(VLOOKUP(A2949,[1]Monitoramento_Base_somente_Said!$A:$J,9,FALSE),0)</f>
        <v>335834</v>
      </c>
      <c r="G2949" s="18">
        <f>IFERROR(VLOOKUP(A2949,[1]Monitoramento_Base_somente_Said!$A:$J,10,FALSE),0)</f>
        <v>96542309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285559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4721328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0</v>
      </c>
      <c r="O2952" s="18">
        <f>IFERROR(VLOOKUP(A2952,[3]Sheet1!$A:$G,5,FALSE),0)</f>
        <v>0</v>
      </c>
      <c r="P2952" s="18">
        <f>IFERROR(VLOOKUP(A2952,[3]Sheet1!$A:$G,6,FALSE),0)</f>
        <v>98</v>
      </c>
      <c r="Q2952" s="18">
        <f>IFERROR(VLOOKUP(A2952,[3]Sheet1!$A:$G,7,FALSE),0)</f>
        <v>4803343</v>
      </c>
      <c r="R2952" s="18">
        <f>IFERROR(VLOOKUP(A2952,[3]Sheet1!$A:$H,8,FALSE),0)</f>
        <v>1823</v>
      </c>
      <c r="S2952" s="18">
        <f>IFERROR(VLOOKUP(A2952,[3]Sheet1!$A:$I,9,FALSE),0)</f>
        <v>7766094</v>
      </c>
      <c r="T2952" s="18" t="str">
        <f t="shared" si="277"/>
        <v>Não</v>
      </c>
      <c r="U2952" s="18" t="str">
        <f t="shared" si="278"/>
        <v>Não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0</v>
      </c>
      <c r="O2953" s="18">
        <f>IFERROR(VLOOKUP(A2953,[3]Sheet1!$A:$G,5,FALSE),0)</f>
        <v>0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23</v>
      </c>
      <c r="C2954" s="18">
        <f>IFERROR(VLOOKUP(A2954,[1]Monitoramento_Base_somente_Said!$A:$J,6,FALSE),0)</f>
        <v>16153934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18010118</v>
      </c>
      <c r="F2954" s="18">
        <f>IFERROR(VLOOKUP(A2954,[1]Monitoramento_Base_somente_Said!$A:$J,9,FALSE),0)</f>
        <v>7935</v>
      </c>
      <c r="G2954" s="18">
        <f>IFERROR(VLOOKUP(A2954,[1]Monitoramento_Base_somente_Said!$A:$J,10,FALSE),0)</f>
        <v>14883731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20</v>
      </c>
      <c r="C2955" s="18">
        <f>IFERROR(VLOOKUP(A2955,[1]Monitoramento_Base_somente_Said!$A:$J,6,FALSE),0)</f>
        <v>24076791</v>
      </c>
      <c r="D2955" s="18">
        <f>IFERROR(VLOOKUP(A2955,[1]Monitoramento_Base_somente_Said!$A:$J,7,FALSE),0)</f>
        <v>980</v>
      </c>
      <c r="E2955" s="18">
        <f>IFERROR(VLOOKUP(A2955,[1]Monitoramento_Base_somente_Said!$A:$J,8,FALSE),0)</f>
        <v>38255920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29607907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90013728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33576960</v>
      </c>
      <c r="H2957" s="18">
        <f>IFERROR(VLOOKUP(A2957,[2]Sheet1!$A:$I,4,FALSE),0)</f>
        <v>108200</v>
      </c>
      <c r="I2957" s="18">
        <f>IFERROR(VLOOKUP(A2957,[2]Sheet1!$A:$I,5,FALSE),0)</f>
        <v>1247292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150</v>
      </c>
      <c r="C2958" s="18">
        <f>IFERROR(VLOOKUP(A2958,[1]Monitoramento_Base_somente_Said!$A:$J,6,FALSE),0)</f>
        <v>8959728</v>
      </c>
      <c r="D2958" s="18">
        <f>IFERROR(VLOOKUP(A2958,[1]Monitoramento_Base_somente_Said!$A:$J,7,FALSE),0)</f>
        <v>372</v>
      </c>
      <c r="E2958" s="18">
        <f>IFERROR(VLOOKUP(A2958,[1]Monitoramento_Base_somente_Said!$A:$J,8,FALSE),0)</f>
        <v>9523932</v>
      </c>
      <c r="F2958" s="18">
        <f>IFERROR(VLOOKUP(A2958,[1]Monitoramento_Base_somente_Said!$A:$J,9,FALSE),0)</f>
        <v>2195</v>
      </c>
      <c r="G2958" s="18">
        <f>IFERROR(VLOOKUP(A2958,[1]Monitoramento_Base_somente_Said!$A:$J,10,FALSE),0)</f>
        <v>8095056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237552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22797984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24042</v>
      </c>
      <c r="O2961" s="18">
        <f>IFERROR(VLOOKUP(A2961,[3]Sheet1!$A:$G,5,FALSE),0)</f>
        <v>55935</v>
      </c>
      <c r="P2961" s="18">
        <f>IFERROR(VLOOKUP(A2961,[3]Sheet1!$A:$G,6,FALSE),0)</f>
        <v>0</v>
      </c>
      <c r="Q2961" s="18">
        <f>IFERROR(VLOOKUP(A2961,[3]Sheet1!$A:$G,7,FALSE),0)</f>
        <v>958582</v>
      </c>
      <c r="R2961" s="18">
        <f>IFERROR(VLOOKUP(A2961,[3]Sheet1!$A:$H,8,FALSE),0)</f>
        <v>0</v>
      </c>
      <c r="S2961" s="18">
        <f>IFERROR(VLOOKUP(A2961,[3]Sheet1!$A:$I,9,FALSE),0)</f>
        <v>272924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155</v>
      </c>
      <c r="O2962" s="18">
        <f>IFERROR(VLOOKUP(A2962,[3]Sheet1!$A:$G,5,FALSE),0)</f>
        <v>332764</v>
      </c>
      <c r="P2962" s="18">
        <f>IFERROR(VLOOKUP(A2962,[3]Sheet1!$A:$G,6,FALSE),0)</f>
        <v>301</v>
      </c>
      <c r="Q2962" s="18">
        <f>IFERROR(VLOOKUP(A2962,[3]Sheet1!$A:$G,7,FALSE),0)</f>
        <v>379794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41597</v>
      </c>
      <c r="C2963" s="18">
        <f>IFERROR(VLOOKUP(A2963,[1]Monitoramento_Base_somente_Said!$A:$J,6,FALSE),0)</f>
        <v>33930904</v>
      </c>
      <c r="D2963" s="18">
        <f>IFERROR(VLOOKUP(A2963,[1]Monitoramento_Base_somente_Said!$A:$J,7,FALSE),0)</f>
        <v>90648</v>
      </c>
      <c r="E2963" s="18">
        <f>IFERROR(VLOOKUP(A2963,[1]Monitoramento_Base_somente_Said!$A:$J,8,FALSE),0)</f>
        <v>34169427</v>
      </c>
      <c r="F2963" s="18">
        <f>IFERROR(VLOOKUP(A2963,[1]Monitoramento_Base_somente_Said!$A:$J,9,FALSE),0)</f>
        <v>31925</v>
      </c>
      <c r="G2963" s="18">
        <f>IFERROR(VLOOKUP(A2963,[1]Monitoramento_Base_somente_Said!$A:$J,10,FALSE),0)</f>
        <v>26100203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3211</v>
      </c>
      <c r="C2964" s="18">
        <f>IFERROR(VLOOKUP(A2964,[1]Monitoramento_Base_somente_Said!$A:$J,6,FALSE),0)</f>
        <v>5907084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5544099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4069933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9416</v>
      </c>
      <c r="C2965" s="18">
        <f>IFERROR(VLOOKUP(A2965,[1]Monitoramento_Base_somente_Said!$A:$J,6,FALSE),0)</f>
        <v>9860908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10051081</v>
      </c>
      <c r="F2965" s="18">
        <f>IFERROR(VLOOKUP(A2965,[1]Monitoramento_Base_somente_Said!$A:$J,9,FALSE),0)</f>
        <v>6502</v>
      </c>
      <c r="G2965" s="18">
        <f>IFERROR(VLOOKUP(A2965,[1]Monitoramento_Base_somente_Said!$A:$J,10,FALSE),0)</f>
        <v>7488674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1680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0</v>
      </c>
      <c r="O2967" s="18">
        <f>IFERROR(VLOOKUP(A2967,[3]Sheet1!$A:$G,5,FALSE),0)</f>
        <v>0</v>
      </c>
      <c r="P2967" s="18">
        <f>IFERROR(VLOOKUP(A2967,[3]Sheet1!$A:$G,6,FALSE),0)</f>
        <v>10303</v>
      </c>
      <c r="Q2967" s="18">
        <f>IFERROR(VLOOKUP(A2967,[3]Sheet1!$A:$G,7,FALSE),0)</f>
        <v>1079058</v>
      </c>
      <c r="R2967" s="18">
        <f>IFERROR(VLOOKUP(A2967,[3]Sheet1!$A:$H,8,FALSE),0)</f>
        <v>523</v>
      </c>
      <c r="S2967" s="18">
        <f>IFERROR(VLOOKUP(A2967,[3]Sheet1!$A:$I,9,FALSE),0)</f>
        <v>28689</v>
      </c>
      <c r="T2967" s="18" t="str">
        <f t="shared" si="277"/>
        <v>Não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51224</v>
      </c>
      <c r="C2969" s="18">
        <f>IFERROR(VLOOKUP(A2969,[1]Monitoramento_Base_somente_Said!$A:$J,6,FALSE),0)</f>
        <v>29676824</v>
      </c>
      <c r="D2969" s="18">
        <f>IFERROR(VLOOKUP(A2969,[1]Monitoramento_Base_somente_Said!$A:$J,7,FALSE),0)</f>
        <v>38450</v>
      </c>
      <c r="E2969" s="18">
        <f>IFERROR(VLOOKUP(A2969,[1]Monitoramento_Base_somente_Said!$A:$J,8,FALSE),0)</f>
        <v>32400658</v>
      </c>
      <c r="F2969" s="18">
        <f>IFERROR(VLOOKUP(A2969,[1]Monitoramento_Base_somente_Said!$A:$J,9,FALSE),0)</f>
        <v>40279</v>
      </c>
      <c r="G2969" s="18">
        <f>IFERROR(VLOOKUP(A2969,[1]Monitoramento_Base_somente_Said!$A:$J,10,FALSE),0)</f>
        <v>26901903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10931880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11079936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1800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0</v>
      </c>
      <c r="O2972" s="18">
        <f>IFERROR(VLOOKUP(A2972,[3]Sheet1!$A:$G,5,FALSE),0)</f>
        <v>52825</v>
      </c>
      <c r="P2972" s="18">
        <f>IFERROR(VLOOKUP(A2972,[3]Sheet1!$A:$G,6,FALSE),0)</f>
        <v>0</v>
      </c>
      <c r="Q2972" s="18">
        <f>IFERROR(VLOOKUP(A2972,[3]Sheet1!$A:$G,7,FALSE),0)</f>
        <v>394606</v>
      </c>
      <c r="R2972" s="18">
        <f>IFERROR(VLOOKUP(A2972,[3]Sheet1!$A:$H,8,FALSE),0)</f>
        <v>12</v>
      </c>
      <c r="S2972" s="18">
        <f>IFERROR(VLOOKUP(A2972,[3]Sheet1!$A:$I,9,FALSE),0)</f>
        <v>441291</v>
      </c>
      <c r="T2972" s="18" t="str">
        <f t="shared" si="277"/>
        <v>Não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Sim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27127</v>
      </c>
      <c r="C2973" s="18">
        <f>IFERROR(VLOOKUP(A2973,[1]Monitoramento_Base_somente_Said!$A:$J,6,FALSE),0)</f>
        <v>11616286</v>
      </c>
      <c r="D2973" s="18">
        <f>IFERROR(VLOOKUP(A2973,[1]Monitoramento_Base_somente_Said!$A:$J,7,FALSE),0)</f>
        <v>227</v>
      </c>
      <c r="E2973" s="18">
        <f>IFERROR(VLOOKUP(A2973,[1]Monitoramento_Base_somente_Said!$A:$J,8,FALSE),0)</f>
        <v>11167068</v>
      </c>
      <c r="F2973" s="18">
        <f>IFERROR(VLOOKUP(A2973,[1]Monitoramento_Base_somente_Said!$A:$J,9,FALSE),0)</f>
        <v>1718</v>
      </c>
      <c r="G2973" s="18">
        <f>IFERROR(VLOOKUP(A2973,[1]Monitoramento_Base_somente_Said!$A:$J,10,FALSE),0)</f>
        <v>8721526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9600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242212</v>
      </c>
      <c r="O2974" s="18">
        <f>IFERROR(VLOOKUP(A2974,[3]Sheet1!$A:$G,5,FALSE),0)</f>
        <v>1280329</v>
      </c>
      <c r="P2974" s="18">
        <f>IFERROR(VLOOKUP(A2974,[3]Sheet1!$A:$G,6,FALSE),0)</f>
        <v>70642</v>
      </c>
      <c r="Q2974" s="18">
        <f>IFERROR(VLOOKUP(A2974,[3]Sheet1!$A:$G,7,FALSE),0)</f>
        <v>30492686</v>
      </c>
      <c r="R2974" s="18">
        <f>IFERROR(VLOOKUP(A2974,[3]Sheet1!$A:$H,8,FALSE),0)</f>
        <v>111659</v>
      </c>
      <c r="S2974" s="18">
        <f>IFERROR(VLOOKUP(A2974,[3]Sheet1!$A:$I,9,FALSE),0)</f>
        <v>38663003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3098</v>
      </c>
      <c r="O2976" s="18">
        <f>IFERROR(VLOOKUP(A2976,[3]Sheet1!$A:$G,5,FALSE),0)</f>
        <v>53687</v>
      </c>
      <c r="P2976" s="18">
        <f>IFERROR(VLOOKUP(A2976,[3]Sheet1!$A:$G,6,FALSE),0)</f>
        <v>4480</v>
      </c>
      <c r="Q2976" s="18">
        <f>IFERROR(VLOOKUP(A2976,[3]Sheet1!$A:$G,7,FALSE),0)</f>
        <v>1012800</v>
      </c>
      <c r="R2976" s="18">
        <f>IFERROR(VLOOKUP(A2976,[3]Sheet1!$A:$H,8,FALSE),0)</f>
        <v>4140</v>
      </c>
      <c r="S2976" s="18">
        <f>IFERROR(VLOOKUP(A2976,[3]Sheet1!$A:$I,9,FALSE),0)</f>
        <v>1218383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6841</v>
      </c>
      <c r="O2977" s="18">
        <f>IFERROR(VLOOKUP(A2977,[3]Sheet1!$A:$G,5,FALSE),0)</f>
        <v>786244</v>
      </c>
      <c r="P2977" s="18">
        <f>IFERROR(VLOOKUP(A2977,[3]Sheet1!$A:$G,6,FALSE),0)</f>
        <v>5210</v>
      </c>
      <c r="Q2977" s="18">
        <f>IFERROR(VLOOKUP(A2977,[3]Sheet1!$A:$G,7,FALSE),0)</f>
        <v>748436</v>
      </c>
      <c r="R2977" s="18">
        <f>IFERROR(VLOOKUP(A2977,[3]Sheet1!$A:$H,8,FALSE),0)</f>
        <v>3883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5074200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3790</v>
      </c>
      <c r="C2980" s="18">
        <f>IFERROR(VLOOKUP(A2980,[1]Monitoramento_Base_somente_Said!$A:$J,6,FALSE),0)</f>
        <v>8339247</v>
      </c>
      <c r="D2980" s="18">
        <f>IFERROR(VLOOKUP(A2980,[1]Monitoramento_Base_somente_Said!$A:$J,7,FALSE),0)</f>
        <v>8</v>
      </c>
      <c r="E2980" s="18">
        <f>IFERROR(VLOOKUP(A2980,[1]Monitoramento_Base_somente_Said!$A:$J,8,FALSE),0)</f>
        <v>7687798</v>
      </c>
      <c r="F2980" s="18">
        <f>IFERROR(VLOOKUP(A2980,[1]Monitoramento_Base_somente_Said!$A:$J,9,FALSE),0)</f>
        <v>498</v>
      </c>
      <c r="G2980" s="18">
        <f>IFERROR(VLOOKUP(A2980,[1]Monitoramento_Base_somente_Said!$A:$J,10,FALSE),0)</f>
        <v>7529481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2500</v>
      </c>
      <c r="C2983" s="18">
        <f>IFERROR(VLOOKUP(A2983,[1]Monitoramento_Base_somente_Said!$A:$J,6,FALSE),0)</f>
        <v>15218599</v>
      </c>
      <c r="D2983" s="18">
        <f>IFERROR(VLOOKUP(A2983,[1]Monitoramento_Base_somente_Said!$A:$J,7,FALSE),0)</f>
        <v>4701</v>
      </c>
      <c r="E2983" s="18">
        <f>IFERROR(VLOOKUP(A2983,[1]Monitoramento_Base_somente_Said!$A:$J,8,FALSE),0)</f>
        <v>15806863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12536953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Sim</v>
      </c>
      <c r="U2983" s="18" t="str">
        <f t="shared" si="278"/>
        <v>Sim</v>
      </c>
      <c r="V2983" s="18" t="str">
        <f t="shared" si="279"/>
        <v>Sim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5690</v>
      </c>
      <c r="C2984" s="18">
        <f>IFERROR(VLOOKUP(A2984,[1]Monitoramento_Base_somente_Said!$A:$J,6,FALSE),0)</f>
        <v>24241203</v>
      </c>
      <c r="D2984" s="18">
        <f>IFERROR(VLOOKUP(A2984,[1]Monitoramento_Base_somente_Said!$A:$J,7,FALSE),0)</f>
        <v>5587</v>
      </c>
      <c r="E2984" s="18">
        <f>IFERROR(VLOOKUP(A2984,[1]Monitoramento_Base_somente_Said!$A:$J,8,FALSE),0)</f>
        <v>29271812</v>
      </c>
      <c r="F2984" s="18">
        <f>IFERROR(VLOOKUP(A2984,[1]Monitoramento_Base_somente_Said!$A:$J,9,FALSE),0)</f>
        <v>11770</v>
      </c>
      <c r="G2984" s="18">
        <f>IFERROR(VLOOKUP(A2984,[1]Monitoramento_Base_somente_Said!$A:$J,10,FALSE),0)</f>
        <v>23745583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648242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37100</v>
      </c>
      <c r="O2987" s="18">
        <f>IFERROR(VLOOKUP(A2987,[3]Sheet1!$A:$G,5,FALSE),0)</f>
        <v>688563</v>
      </c>
      <c r="P2987" s="18">
        <f>IFERROR(VLOOKUP(A2987,[3]Sheet1!$A:$G,6,FALSE),0)</f>
        <v>18325</v>
      </c>
      <c r="Q2987" s="18">
        <f>IFERROR(VLOOKUP(A2987,[3]Sheet1!$A:$G,7,FALSE),0)</f>
        <v>14079627</v>
      </c>
      <c r="R2987" s="18">
        <f>IFERROR(VLOOKUP(A2987,[3]Sheet1!$A:$H,8,FALSE),0)</f>
        <v>50132</v>
      </c>
      <c r="S2987" s="18">
        <f>IFERROR(VLOOKUP(A2987,[3]Sheet1!$A:$I,9,FALSE),0)</f>
        <v>24262014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Sim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3934</v>
      </c>
      <c r="C2990" s="18">
        <f>IFERROR(VLOOKUP(A2990,[1]Monitoramento_Base_somente_Said!$A:$J,6,FALSE),0)</f>
        <v>15558458</v>
      </c>
      <c r="D2990" s="18">
        <f>IFERROR(VLOOKUP(A2990,[1]Monitoramento_Base_somente_Said!$A:$J,7,FALSE),0)</f>
        <v>7925</v>
      </c>
      <c r="E2990" s="18">
        <f>IFERROR(VLOOKUP(A2990,[1]Monitoramento_Base_somente_Said!$A:$J,8,FALSE),0)</f>
        <v>17736478</v>
      </c>
      <c r="F2990" s="18">
        <f>IFERROR(VLOOKUP(A2990,[1]Monitoramento_Base_somente_Said!$A:$J,9,FALSE),0)</f>
        <v>6342</v>
      </c>
      <c r="G2990" s="18">
        <f>IFERROR(VLOOKUP(A2990,[1]Monitoramento_Base_somente_Said!$A:$J,10,FALSE),0)</f>
        <v>14633456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2020194</v>
      </c>
      <c r="C2991" s="18">
        <f>IFERROR(VLOOKUP(A2991,[1]Monitoramento_Base_somente_Said!$A:$J,6,FALSE),0)</f>
        <v>191373414</v>
      </c>
      <c r="D2991" s="18">
        <f>IFERROR(VLOOKUP(A2991,[1]Monitoramento_Base_somente_Said!$A:$J,7,FALSE),0)</f>
        <v>1765500</v>
      </c>
      <c r="E2991" s="18">
        <f>IFERROR(VLOOKUP(A2991,[1]Monitoramento_Base_somente_Said!$A:$J,8,FALSE),0)</f>
        <v>198334781</v>
      </c>
      <c r="F2991" s="18">
        <f>IFERROR(VLOOKUP(A2991,[1]Monitoramento_Base_somente_Said!$A:$J,9,FALSE),0)</f>
        <v>1574039</v>
      </c>
      <c r="G2991" s="18">
        <f>IFERROR(VLOOKUP(A2991,[1]Monitoramento_Base_somente_Said!$A:$J,10,FALSE),0)</f>
        <v>187141503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307777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Sim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235696</v>
      </c>
      <c r="C2994" s="18">
        <f>IFERROR(VLOOKUP(A2994,[1]Monitoramento_Base_somente_Said!$A:$J,6,FALSE),0)</f>
        <v>33893379</v>
      </c>
      <c r="D2994" s="18">
        <f>IFERROR(VLOOKUP(A2994,[1]Monitoramento_Base_somente_Said!$A:$J,7,FALSE),0)</f>
        <v>313653</v>
      </c>
      <c r="E2994" s="18">
        <f>IFERROR(VLOOKUP(A2994,[1]Monitoramento_Base_somente_Said!$A:$J,8,FALSE),0)</f>
        <v>36509496</v>
      </c>
      <c r="F2994" s="18">
        <f>IFERROR(VLOOKUP(A2994,[1]Monitoramento_Base_somente_Said!$A:$J,9,FALSE),0)</f>
        <v>390167</v>
      </c>
      <c r="G2994" s="18">
        <f>IFERROR(VLOOKUP(A2994,[1]Monitoramento_Base_somente_Said!$A:$J,10,FALSE),0)</f>
        <v>30488216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1453656</v>
      </c>
      <c r="H2995" s="18">
        <f>IFERROR(VLOOKUP(A2995,[2]Sheet1!$A:$I,4,FALSE),0)</f>
        <v>1305</v>
      </c>
      <c r="I2995" s="18">
        <f>IFERROR(VLOOKUP(A2995,[2]Sheet1!$A:$I,5,FALSE),0)</f>
        <v>964448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63958</v>
      </c>
      <c r="P2996" s="18">
        <f>IFERROR(VLOOKUP(A2996,[3]Sheet1!$A:$G,6,FALSE),0)</f>
        <v>0</v>
      </c>
      <c r="Q2996" s="18">
        <f>IFERROR(VLOOKUP(A2996,[3]Sheet1!$A:$G,7,FALSE),0)</f>
        <v>1616471</v>
      </c>
      <c r="R2996" s="18">
        <f>IFERROR(VLOOKUP(A2996,[3]Sheet1!$A:$H,8,FALSE),0)</f>
        <v>0</v>
      </c>
      <c r="S2996" s="18">
        <f>IFERROR(VLOOKUP(A2996,[3]Sheet1!$A:$I,9,FALSE),0)</f>
        <v>1679523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Sim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667</v>
      </c>
      <c r="O2997" s="18">
        <f>IFERROR(VLOOKUP(A2997,[3]Sheet1!$A:$G,5,FALSE),0)</f>
        <v>605183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132963</v>
      </c>
      <c r="O2998" s="18">
        <f>IFERROR(VLOOKUP(A2998,[3]Sheet1!$A:$G,5,FALSE),0)</f>
        <v>1331235</v>
      </c>
      <c r="P2998" s="18">
        <f>IFERROR(VLOOKUP(A2998,[3]Sheet1!$A:$G,6,FALSE),0)</f>
        <v>72808</v>
      </c>
      <c r="Q2998" s="18">
        <f>IFERROR(VLOOKUP(A2998,[3]Sheet1!$A:$G,7,FALSE),0)</f>
        <v>1336378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1128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2514768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83747</v>
      </c>
      <c r="O3003" s="18">
        <f>IFERROR(VLOOKUP(A3003,[3]Sheet1!$A:$G,5,FALSE),0)</f>
        <v>590081</v>
      </c>
      <c r="P3003" s="18">
        <f>IFERROR(VLOOKUP(A3003,[3]Sheet1!$A:$G,6,FALSE),0)</f>
        <v>10242</v>
      </c>
      <c r="Q3003" s="18">
        <f>IFERROR(VLOOKUP(A3003,[3]Sheet1!$A:$G,7,FALSE),0)</f>
        <v>10909666</v>
      </c>
      <c r="R3003" s="18">
        <f>IFERROR(VLOOKUP(A3003,[3]Sheet1!$A:$H,8,FALSE),0)</f>
        <v>9932</v>
      </c>
      <c r="S3003" s="18">
        <f>IFERROR(VLOOKUP(A3003,[3]Sheet1!$A:$I,9,FALSE),0)</f>
        <v>14192368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28043256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134319</v>
      </c>
      <c r="O3004" s="18">
        <f>IFERROR(VLOOKUP(A3004,[3]Sheet1!$A:$G,5,FALSE),0)</f>
        <v>924274</v>
      </c>
      <c r="P3004" s="18">
        <f>IFERROR(VLOOKUP(A3004,[3]Sheet1!$A:$G,6,FALSE),0)</f>
        <v>79956</v>
      </c>
      <c r="Q3004" s="18">
        <f>IFERROR(VLOOKUP(A3004,[3]Sheet1!$A:$G,7,FALSE),0)</f>
        <v>18517550</v>
      </c>
      <c r="R3004" s="18">
        <f>IFERROR(VLOOKUP(A3004,[3]Sheet1!$A:$H,8,FALSE),0)</f>
        <v>108114</v>
      </c>
      <c r="S3004" s="18">
        <f>IFERROR(VLOOKUP(A3004,[3]Sheet1!$A:$I,9,FALSE),0)</f>
        <v>24814087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98534184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2988486</v>
      </c>
      <c r="O3005" s="18">
        <f>IFERROR(VLOOKUP(A3005,[3]Sheet1!$A:$G,5,FALSE),0)</f>
        <v>4141179</v>
      </c>
      <c r="P3005" s="18">
        <f>IFERROR(VLOOKUP(A3005,[3]Sheet1!$A:$G,6,FALSE),0)</f>
        <v>872056</v>
      </c>
      <c r="Q3005" s="18">
        <f>IFERROR(VLOOKUP(A3005,[3]Sheet1!$A:$G,7,FALSE),0)</f>
        <v>4258609</v>
      </c>
      <c r="R3005" s="18">
        <f>IFERROR(VLOOKUP(A3005,[3]Sheet1!$A:$H,8,FALSE),0)</f>
        <v>1118765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25324848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4790</v>
      </c>
      <c r="C3007" s="18">
        <f>IFERROR(VLOOKUP(A3007,[1]Monitoramento_Base_somente_Said!$A:$J,6,FALSE),0)</f>
        <v>7019797</v>
      </c>
      <c r="D3007" s="18">
        <f>IFERROR(VLOOKUP(A3007,[1]Monitoramento_Base_somente_Said!$A:$J,7,FALSE),0)</f>
        <v>22038</v>
      </c>
      <c r="E3007" s="18">
        <f>IFERROR(VLOOKUP(A3007,[1]Monitoramento_Base_somente_Said!$A:$J,8,FALSE),0)</f>
        <v>7155483</v>
      </c>
      <c r="F3007" s="18">
        <f>IFERROR(VLOOKUP(A3007,[1]Monitoramento_Base_somente_Said!$A:$J,9,FALSE),0)</f>
        <v>161020</v>
      </c>
      <c r="G3007" s="18">
        <f>IFERROR(VLOOKUP(A3007,[1]Monitoramento_Base_somente_Said!$A:$J,10,FALSE),0)</f>
        <v>2850659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5348719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6105782</v>
      </c>
      <c r="F3009" s="18">
        <f>IFERROR(VLOOKUP(A3009,[1]Monitoramento_Base_somente_Said!$A:$J,9,FALSE),0)</f>
        <v>330</v>
      </c>
      <c r="G3009" s="18">
        <f>IFERROR(VLOOKUP(A3009,[1]Monitoramento_Base_somente_Said!$A:$J,10,FALSE),0)</f>
        <v>4723266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Não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47271</v>
      </c>
      <c r="C3010" s="18">
        <f>IFERROR(VLOOKUP(A3010,[1]Monitoramento_Base_somente_Said!$A:$J,6,FALSE),0)</f>
        <v>11277090</v>
      </c>
      <c r="D3010" s="18">
        <f>IFERROR(VLOOKUP(A3010,[1]Monitoramento_Base_somente_Said!$A:$J,7,FALSE),0)</f>
        <v>1165</v>
      </c>
      <c r="E3010" s="18">
        <f>IFERROR(VLOOKUP(A3010,[1]Monitoramento_Base_somente_Said!$A:$J,8,FALSE),0)</f>
        <v>10215365</v>
      </c>
      <c r="F3010" s="18">
        <f>IFERROR(VLOOKUP(A3010,[1]Monitoramento_Base_somente_Said!$A:$J,9,FALSE),0)</f>
        <v>3472</v>
      </c>
      <c r="G3010" s="18">
        <f>IFERROR(VLOOKUP(A3010,[1]Monitoramento_Base_somente_Said!$A:$J,10,FALSE),0)</f>
        <v>8341686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189246</v>
      </c>
      <c r="C3014" s="18">
        <f>IFERROR(VLOOKUP(A3014,[1]Monitoramento_Base_somente_Said!$A:$J,6,FALSE),0)</f>
        <v>36744250</v>
      </c>
      <c r="D3014" s="18">
        <f>IFERROR(VLOOKUP(A3014,[1]Monitoramento_Base_somente_Said!$A:$J,7,FALSE),0)</f>
        <v>153573</v>
      </c>
      <c r="E3014" s="18">
        <f>IFERROR(VLOOKUP(A3014,[1]Monitoramento_Base_somente_Said!$A:$J,8,FALSE),0)</f>
        <v>35666178</v>
      </c>
      <c r="F3014" s="18">
        <f>IFERROR(VLOOKUP(A3014,[1]Monitoramento_Base_somente_Said!$A:$J,9,FALSE),0)</f>
        <v>143737</v>
      </c>
      <c r="G3014" s="18">
        <f>IFERROR(VLOOKUP(A3014,[1]Monitoramento_Base_somente_Said!$A:$J,10,FALSE),0)</f>
        <v>26175312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882631</v>
      </c>
      <c r="C3015" s="18">
        <f>IFERROR(VLOOKUP(A3015,[1]Monitoramento_Base_somente_Said!$A:$J,6,FALSE),0)</f>
        <v>212427577</v>
      </c>
      <c r="D3015" s="18">
        <f>IFERROR(VLOOKUP(A3015,[1]Monitoramento_Base_somente_Said!$A:$J,7,FALSE),0)</f>
        <v>943976</v>
      </c>
      <c r="E3015" s="18">
        <f>IFERROR(VLOOKUP(A3015,[1]Monitoramento_Base_somente_Said!$A:$J,8,FALSE),0)</f>
        <v>201703856</v>
      </c>
      <c r="F3015" s="18">
        <f>IFERROR(VLOOKUP(A3015,[1]Monitoramento_Base_somente_Said!$A:$J,9,FALSE),0)</f>
        <v>798669</v>
      </c>
      <c r="G3015" s="18">
        <f>IFERROR(VLOOKUP(A3015,[1]Monitoramento_Base_somente_Said!$A:$J,10,FALSE),0)</f>
        <v>145613298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320012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342870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274296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33740755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35157300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27415268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6679</v>
      </c>
      <c r="C3019" s="18">
        <f>IFERROR(VLOOKUP(A3019,[1]Monitoramento_Base_somente_Said!$A:$J,6,FALSE),0)</f>
        <v>45440614</v>
      </c>
      <c r="D3019" s="18">
        <f>IFERROR(VLOOKUP(A3019,[1]Monitoramento_Base_somente_Said!$A:$J,7,FALSE),0)</f>
        <v>8489</v>
      </c>
      <c r="E3019" s="18">
        <f>IFERROR(VLOOKUP(A3019,[1]Monitoramento_Base_somente_Said!$A:$J,8,FALSE),0)</f>
        <v>58107411</v>
      </c>
      <c r="F3019" s="18">
        <f>IFERROR(VLOOKUP(A3019,[1]Monitoramento_Base_somente_Said!$A:$J,9,FALSE),0)</f>
        <v>24941</v>
      </c>
      <c r="G3019" s="18">
        <f>IFERROR(VLOOKUP(A3019,[1]Monitoramento_Base_somente_Said!$A:$J,10,FALSE),0)</f>
        <v>49468390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28777645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32261729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24071775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6024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10772616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340080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534930</v>
      </c>
      <c r="C3025" s="18">
        <f>IFERROR(VLOOKUP(A3025,[1]Monitoramento_Base_somente_Said!$A:$J,6,FALSE),0)</f>
        <v>48894203</v>
      </c>
      <c r="D3025" s="18">
        <f>IFERROR(VLOOKUP(A3025,[1]Monitoramento_Base_somente_Said!$A:$J,7,FALSE),0)</f>
        <v>301137</v>
      </c>
      <c r="E3025" s="18">
        <f>IFERROR(VLOOKUP(A3025,[1]Monitoramento_Base_somente_Said!$A:$J,8,FALSE),0)</f>
        <v>61333074</v>
      </c>
      <c r="F3025" s="18">
        <f>IFERROR(VLOOKUP(A3025,[1]Monitoramento_Base_somente_Said!$A:$J,9,FALSE),0)</f>
        <v>273362</v>
      </c>
      <c r="G3025" s="18">
        <f>IFERROR(VLOOKUP(A3025,[1]Monitoramento_Base_somente_Said!$A:$J,10,FALSE),0)</f>
        <v>53854684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254264952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19759152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2217000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6865</v>
      </c>
      <c r="C3030" s="18">
        <f>IFERROR(VLOOKUP(A3030,[1]Monitoramento_Base_somente_Said!$A:$J,6,FALSE),0)</f>
        <v>7443305</v>
      </c>
      <c r="D3030" s="18">
        <f>IFERROR(VLOOKUP(A3030,[1]Monitoramento_Base_somente_Said!$A:$J,7,FALSE),0)</f>
        <v>5793</v>
      </c>
      <c r="E3030" s="18">
        <f>IFERROR(VLOOKUP(A3030,[1]Monitoramento_Base_somente_Said!$A:$J,8,FALSE),0)</f>
        <v>7014909</v>
      </c>
      <c r="F3030" s="18">
        <f>IFERROR(VLOOKUP(A3030,[1]Monitoramento_Base_somente_Said!$A:$J,9,FALSE),0)</f>
        <v>697</v>
      </c>
      <c r="G3030" s="18">
        <f>IFERROR(VLOOKUP(A3030,[1]Monitoramento_Base_somente_Said!$A:$J,10,FALSE),0)</f>
        <v>7114008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41677226</v>
      </c>
      <c r="D3032" s="18">
        <f>IFERROR(VLOOKUP(A3032,[1]Monitoramento_Base_somente_Said!$A:$J,7,FALSE),0)</f>
        <v>72953</v>
      </c>
      <c r="E3032" s="18">
        <f>IFERROR(VLOOKUP(A3032,[1]Monitoramento_Base_somente_Said!$A:$J,8,FALSE),0)</f>
        <v>44777495</v>
      </c>
      <c r="F3032" s="18">
        <f>IFERROR(VLOOKUP(A3032,[1]Monitoramento_Base_somente_Said!$A:$J,9,FALSE),0)</f>
        <v>323620</v>
      </c>
      <c r="G3032" s="18">
        <f>IFERROR(VLOOKUP(A3032,[1]Monitoramento_Base_somente_Said!$A:$J,10,FALSE),0)</f>
        <v>30860033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Sim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17287470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28816952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23252748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409708</v>
      </c>
      <c r="C3034" s="18">
        <f>IFERROR(VLOOKUP(A3034,[1]Monitoramento_Base_somente_Said!$A:$J,6,FALSE),0)</f>
        <v>157098096</v>
      </c>
      <c r="D3034" s="18">
        <f>IFERROR(VLOOKUP(A3034,[1]Monitoramento_Base_somente_Said!$A:$J,7,FALSE),0)</f>
        <v>482880</v>
      </c>
      <c r="E3034" s="18">
        <f>IFERROR(VLOOKUP(A3034,[1]Monitoramento_Base_somente_Said!$A:$J,8,FALSE),0)</f>
        <v>163304630</v>
      </c>
      <c r="F3034" s="18">
        <f>IFERROR(VLOOKUP(A3034,[1]Monitoramento_Base_somente_Said!$A:$J,9,FALSE),0)</f>
        <v>187630</v>
      </c>
      <c r="G3034" s="18">
        <f>IFERROR(VLOOKUP(A3034,[1]Monitoramento_Base_somente_Said!$A:$J,10,FALSE),0)</f>
        <v>126224715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385864</v>
      </c>
      <c r="C3036" s="18">
        <f>IFERROR(VLOOKUP(A3036,[1]Monitoramento_Base_somente_Said!$A:$J,6,FALSE),0)</f>
        <v>69854099</v>
      </c>
      <c r="D3036" s="18">
        <f>IFERROR(VLOOKUP(A3036,[1]Monitoramento_Base_somente_Said!$A:$J,7,FALSE),0)</f>
        <v>520612</v>
      </c>
      <c r="E3036" s="18">
        <f>IFERROR(VLOOKUP(A3036,[1]Monitoramento_Base_somente_Said!$A:$J,8,FALSE),0)</f>
        <v>60599337</v>
      </c>
      <c r="F3036" s="18">
        <f>IFERROR(VLOOKUP(A3036,[1]Monitoramento_Base_somente_Said!$A:$J,9,FALSE),0)</f>
        <v>196315</v>
      </c>
      <c r="G3036" s="18">
        <f>IFERROR(VLOOKUP(A3036,[1]Monitoramento_Base_somente_Said!$A:$J,10,FALSE),0)</f>
        <v>41009226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11413512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13079</v>
      </c>
      <c r="C3038" s="18">
        <f>IFERROR(VLOOKUP(A3038,[1]Monitoramento_Base_somente_Said!$A:$J,6,FALSE),0)</f>
        <v>5583206</v>
      </c>
      <c r="D3038" s="18">
        <f>IFERROR(VLOOKUP(A3038,[1]Monitoramento_Base_somente_Said!$A:$J,7,FALSE),0)</f>
        <v>5076</v>
      </c>
      <c r="E3038" s="18">
        <f>IFERROR(VLOOKUP(A3038,[1]Monitoramento_Base_somente_Said!$A:$J,8,FALSE),0)</f>
        <v>6903207</v>
      </c>
      <c r="F3038" s="18">
        <f>IFERROR(VLOOKUP(A3038,[1]Monitoramento_Base_somente_Said!$A:$J,9,FALSE),0)</f>
        <v>12962</v>
      </c>
      <c r="G3038" s="18">
        <f>IFERROR(VLOOKUP(A3038,[1]Monitoramento_Base_somente_Said!$A:$J,10,FALSE),0)</f>
        <v>6059370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0</v>
      </c>
      <c r="C3039" s="18">
        <f>IFERROR(VLOOKUP(A3039,[1]Monitoramento_Base_somente_Said!$A:$J,6,FALSE),0)</f>
        <v>41030416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43961160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35168928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Não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21419088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115961</v>
      </c>
      <c r="C3041" s="18">
        <f>IFERROR(VLOOKUP(A3041,[1]Monitoramento_Base_somente_Said!$A:$J,6,FALSE),0)</f>
        <v>101609955</v>
      </c>
      <c r="D3041" s="18">
        <f>IFERROR(VLOOKUP(A3041,[1]Monitoramento_Base_somente_Said!$A:$J,7,FALSE),0)</f>
        <v>224461</v>
      </c>
      <c r="E3041" s="18">
        <f>IFERROR(VLOOKUP(A3041,[1]Monitoramento_Base_somente_Said!$A:$J,8,FALSE),0)</f>
        <v>116296897</v>
      </c>
      <c r="F3041" s="18">
        <f>IFERROR(VLOOKUP(A3041,[1]Monitoramento_Base_somente_Said!$A:$J,9,FALSE),0)</f>
        <v>149598</v>
      </c>
      <c r="G3041" s="18">
        <f>IFERROR(VLOOKUP(A3041,[1]Monitoramento_Base_somente_Said!$A:$J,10,FALSE),0)</f>
        <v>95029052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94381</v>
      </c>
      <c r="C3042" s="18">
        <f>IFERROR(VLOOKUP(A3042,[1]Monitoramento_Base_somente_Said!$A:$J,6,FALSE),0)</f>
        <v>63569503</v>
      </c>
      <c r="D3042" s="18">
        <f>IFERROR(VLOOKUP(A3042,[1]Monitoramento_Base_somente_Said!$A:$J,7,FALSE),0)</f>
        <v>67467</v>
      </c>
      <c r="E3042" s="18">
        <f>IFERROR(VLOOKUP(A3042,[1]Monitoramento_Base_somente_Said!$A:$J,8,FALSE),0)</f>
        <v>69979109</v>
      </c>
      <c r="F3042" s="18">
        <f>IFERROR(VLOOKUP(A3042,[1]Monitoramento_Base_somente_Said!$A:$J,9,FALSE),0)</f>
        <v>47642</v>
      </c>
      <c r="G3042" s="18">
        <f>IFERROR(VLOOKUP(A3042,[1]Monitoramento_Base_somente_Said!$A:$J,10,FALSE),0)</f>
        <v>54958886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27957120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254612</v>
      </c>
      <c r="C3044" s="18">
        <f>IFERROR(VLOOKUP(A3044,[1]Monitoramento_Base_somente_Said!$A:$J,6,FALSE),0)</f>
        <v>25751565</v>
      </c>
      <c r="D3044" s="18">
        <f>IFERROR(VLOOKUP(A3044,[1]Monitoramento_Base_somente_Said!$A:$J,7,FALSE),0)</f>
        <v>237071</v>
      </c>
      <c r="E3044" s="18">
        <f>IFERROR(VLOOKUP(A3044,[1]Monitoramento_Base_somente_Said!$A:$J,8,FALSE),0)</f>
        <v>37901539</v>
      </c>
      <c r="F3044" s="18">
        <f>IFERROR(VLOOKUP(A3044,[1]Monitoramento_Base_somente_Said!$A:$J,9,FALSE),0)</f>
        <v>219295</v>
      </c>
      <c r="G3044" s="18">
        <f>IFERROR(VLOOKUP(A3044,[1]Monitoramento_Base_somente_Said!$A:$J,10,FALSE),0)</f>
        <v>30140331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11129</v>
      </c>
      <c r="C3045" s="18">
        <f>IFERROR(VLOOKUP(A3045,[1]Monitoramento_Base_somente_Said!$A:$J,6,FALSE),0)</f>
        <v>15247569</v>
      </c>
      <c r="D3045" s="18">
        <f>IFERROR(VLOOKUP(A3045,[1]Monitoramento_Base_somente_Said!$A:$J,7,FALSE),0)</f>
        <v>3030</v>
      </c>
      <c r="E3045" s="18">
        <f>IFERROR(VLOOKUP(A3045,[1]Monitoramento_Base_somente_Said!$A:$J,8,FALSE),0)</f>
        <v>17644486</v>
      </c>
      <c r="F3045" s="18">
        <f>IFERROR(VLOOKUP(A3045,[1]Monitoramento_Base_somente_Said!$A:$J,9,FALSE),0)</f>
        <v>14</v>
      </c>
      <c r="G3045" s="18">
        <f>IFERROR(VLOOKUP(A3045,[1]Monitoramento_Base_somente_Said!$A:$J,10,FALSE),0)</f>
        <v>12662710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44602128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10632672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2981</v>
      </c>
      <c r="C3051" s="18">
        <f>IFERROR(VLOOKUP(A3051,[1]Monitoramento_Base_somente_Said!$A:$J,6,FALSE),0)</f>
        <v>3004103</v>
      </c>
      <c r="D3051" s="18">
        <f>IFERROR(VLOOKUP(A3051,[1]Monitoramento_Base_somente_Said!$A:$J,7,FALSE),0)</f>
        <v>10402</v>
      </c>
      <c r="E3051" s="18">
        <f>IFERROR(VLOOKUP(A3051,[1]Monitoramento_Base_somente_Said!$A:$J,8,FALSE),0)</f>
        <v>2938857</v>
      </c>
      <c r="F3051" s="18">
        <f>IFERROR(VLOOKUP(A3051,[1]Monitoramento_Base_somente_Said!$A:$J,9,FALSE),0)</f>
        <v>6370</v>
      </c>
      <c r="G3051" s="18">
        <f>IFERROR(VLOOKUP(A3051,[1]Monitoramento_Base_somente_Said!$A:$J,10,FALSE),0)</f>
        <v>1878009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17169120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339132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62616</v>
      </c>
      <c r="C3053" s="18">
        <f>IFERROR(VLOOKUP(A3053,[1]Monitoramento_Base_somente_Said!$A:$J,6,FALSE),0)</f>
        <v>69794945</v>
      </c>
      <c r="D3053" s="18">
        <f>IFERROR(VLOOKUP(A3053,[1]Monitoramento_Base_somente_Said!$A:$J,7,FALSE),0)</f>
        <v>19242</v>
      </c>
      <c r="E3053" s="18">
        <f>IFERROR(VLOOKUP(A3053,[1]Monitoramento_Base_somente_Said!$A:$J,8,FALSE),0)</f>
        <v>76018575</v>
      </c>
      <c r="F3053" s="18">
        <f>IFERROR(VLOOKUP(A3053,[1]Monitoramento_Base_somente_Said!$A:$J,9,FALSE),0)</f>
        <v>85312</v>
      </c>
      <c r="G3053" s="18">
        <f>IFERROR(VLOOKUP(A3053,[1]Monitoramento_Base_somente_Said!$A:$J,10,FALSE),0)</f>
        <v>58722228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93703</v>
      </c>
      <c r="C3054" s="18">
        <f>IFERROR(VLOOKUP(A3054,[1]Monitoramento_Base_somente_Said!$A:$J,6,FALSE),0)</f>
        <v>60025635</v>
      </c>
      <c r="D3054" s="18">
        <f>IFERROR(VLOOKUP(A3054,[1]Monitoramento_Base_somente_Said!$A:$J,7,FALSE),0)</f>
        <v>191997</v>
      </c>
      <c r="E3054" s="18">
        <f>IFERROR(VLOOKUP(A3054,[1]Monitoramento_Base_somente_Said!$A:$J,8,FALSE),0)</f>
        <v>65793017</v>
      </c>
      <c r="F3054" s="18">
        <f>IFERROR(VLOOKUP(A3054,[1]Monitoramento_Base_somente_Said!$A:$J,9,FALSE),0)</f>
        <v>47817</v>
      </c>
      <c r="G3054" s="18">
        <f>IFERROR(VLOOKUP(A3054,[1]Monitoramento_Base_somente_Said!$A:$J,10,FALSE),0)</f>
        <v>51132530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291795</v>
      </c>
      <c r="C3055" s="18">
        <f>IFERROR(VLOOKUP(A3055,[1]Monitoramento_Base_somente_Said!$A:$J,6,FALSE),0)</f>
        <v>32795177</v>
      </c>
      <c r="D3055" s="18">
        <f>IFERROR(VLOOKUP(A3055,[1]Monitoramento_Base_somente_Said!$A:$J,7,FALSE),0)</f>
        <v>78961</v>
      </c>
      <c r="E3055" s="18">
        <f>IFERROR(VLOOKUP(A3055,[1]Monitoramento_Base_somente_Said!$A:$J,8,FALSE),0)</f>
        <v>41146256</v>
      </c>
      <c r="F3055" s="18">
        <f>IFERROR(VLOOKUP(A3055,[1]Monitoramento_Base_somente_Said!$A:$J,9,FALSE),0)</f>
        <v>75344</v>
      </c>
      <c r="G3055" s="18">
        <f>IFERROR(VLOOKUP(A3055,[1]Monitoramento_Base_somente_Said!$A:$J,10,FALSE),0)</f>
        <v>32449337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378336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60</v>
      </c>
      <c r="C3058" s="18">
        <f>IFERROR(VLOOKUP(A3058,[1]Monitoramento_Base_somente_Said!$A:$J,6,FALSE),0)</f>
        <v>70015220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74645790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59640700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Sim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58722432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87527</v>
      </c>
      <c r="O3060" s="18">
        <f>IFERROR(VLOOKUP(A3060,[3]Sheet1!$A:$G,5,FALSE),0)</f>
        <v>864142</v>
      </c>
      <c r="P3060" s="18">
        <f>IFERROR(VLOOKUP(A3060,[3]Sheet1!$A:$G,6,FALSE),0)</f>
        <v>265906</v>
      </c>
      <c r="Q3060" s="18">
        <f>IFERROR(VLOOKUP(A3060,[3]Sheet1!$A:$G,7,FALSE),0)</f>
        <v>1943505</v>
      </c>
      <c r="R3060" s="18">
        <f>IFERROR(VLOOKUP(A3060,[3]Sheet1!$A:$H,8,FALSE),0)</f>
        <v>74096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3673</v>
      </c>
      <c r="C3061" s="18">
        <f>IFERROR(VLOOKUP(A3061,[1]Monitoramento_Base_somente_Said!$A:$J,6,FALSE),0)</f>
        <v>1093292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1194107</v>
      </c>
      <c r="F3061" s="18">
        <f>IFERROR(VLOOKUP(A3061,[1]Monitoramento_Base_somente_Said!$A:$J,9,FALSE),0)</f>
        <v>5339</v>
      </c>
      <c r="G3061" s="18">
        <f>IFERROR(VLOOKUP(A3061,[1]Monitoramento_Base_somente_Said!$A:$J,10,FALSE),0)</f>
        <v>1930579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Sim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1708</v>
      </c>
      <c r="C3062" s="18">
        <f>IFERROR(VLOOKUP(A3062,[1]Monitoramento_Base_somente_Said!$A:$J,6,FALSE),0)</f>
        <v>2384647</v>
      </c>
      <c r="D3062" s="18">
        <f>IFERROR(VLOOKUP(A3062,[1]Monitoramento_Base_somente_Said!$A:$J,7,FALSE),0)</f>
        <v>806</v>
      </c>
      <c r="E3062" s="18">
        <f>IFERROR(VLOOKUP(A3062,[1]Monitoramento_Base_somente_Said!$A:$J,8,FALSE),0)</f>
        <v>3472083</v>
      </c>
      <c r="F3062" s="18">
        <f>IFERROR(VLOOKUP(A3062,[1]Monitoramento_Base_somente_Said!$A:$J,9,FALSE),0)</f>
        <v>727</v>
      </c>
      <c r="G3062" s="18">
        <f>IFERROR(VLOOKUP(A3062,[1]Monitoramento_Base_somente_Said!$A:$J,10,FALSE),0)</f>
        <v>2109146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176056</v>
      </c>
      <c r="C3063" s="18">
        <f>IFERROR(VLOOKUP(A3063,[1]Monitoramento_Base_somente_Said!$A:$J,6,FALSE),0)</f>
        <v>27568253</v>
      </c>
      <c r="D3063" s="18">
        <f>IFERROR(VLOOKUP(A3063,[1]Monitoramento_Base_somente_Said!$A:$J,7,FALSE),0)</f>
        <v>204039</v>
      </c>
      <c r="E3063" s="18">
        <f>IFERROR(VLOOKUP(A3063,[1]Monitoramento_Base_somente_Said!$A:$J,8,FALSE),0)</f>
        <v>32198745</v>
      </c>
      <c r="F3063" s="18">
        <f>IFERROR(VLOOKUP(A3063,[1]Monitoramento_Base_somente_Said!$A:$J,9,FALSE),0)</f>
        <v>321840</v>
      </c>
      <c r="G3063" s="18">
        <f>IFERROR(VLOOKUP(A3063,[1]Monitoramento_Base_somente_Said!$A:$J,10,FALSE),0)</f>
        <v>57870866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1789</v>
      </c>
      <c r="C3064" s="18">
        <f>IFERROR(VLOOKUP(A3064,[1]Monitoramento_Base_somente_Said!$A:$J,6,FALSE),0)</f>
        <v>5014323</v>
      </c>
      <c r="D3064" s="18">
        <f>IFERROR(VLOOKUP(A3064,[1]Monitoramento_Base_somente_Said!$A:$J,7,FALSE),0)</f>
        <v>4218</v>
      </c>
      <c r="E3064" s="18">
        <f>IFERROR(VLOOKUP(A3064,[1]Monitoramento_Base_somente_Said!$A:$J,8,FALSE),0)</f>
        <v>8221048</v>
      </c>
      <c r="F3064" s="18">
        <f>IFERROR(VLOOKUP(A3064,[1]Monitoramento_Base_somente_Said!$A:$J,9,FALSE),0)</f>
        <v>4407</v>
      </c>
      <c r="G3064" s="18">
        <f>IFERROR(VLOOKUP(A3064,[1]Monitoramento_Base_somente_Said!$A:$J,10,FALSE),0)</f>
        <v>6186322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274096</v>
      </c>
      <c r="C3065" s="18">
        <f>IFERROR(VLOOKUP(A3065,[1]Monitoramento_Base_somente_Said!$A:$J,6,FALSE),0)</f>
        <v>31369062</v>
      </c>
      <c r="D3065" s="18">
        <f>IFERROR(VLOOKUP(A3065,[1]Monitoramento_Base_somente_Said!$A:$J,7,FALSE),0)</f>
        <v>493556</v>
      </c>
      <c r="E3065" s="18">
        <f>IFERROR(VLOOKUP(A3065,[1]Monitoramento_Base_somente_Said!$A:$J,8,FALSE),0)</f>
        <v>38515131</v>
      </c>
      <c r="F3065" s="18">
        <f>IFERROR(VLOOKUP(A3065,[1]Monitoramento_Base_somente_Said!$A:$J,9,FALSE),0)</f>
        <v>382888</v>
      </c>
      <c r="G3065" s="18">
        <f>IFERROR(VLOOKUP(A3065,[1]Monitoramento_Base_somente_Said!$A:$J,10,FALSE),0)</f>
        <v>28040445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11595792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1661501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1743254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1369027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2240249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2309231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1904546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14050</v>
      </c>
      <c r="C3069" s="18">
        <f>IFERROR(VLOOKUP(A3069,[1]Monitoramento_Base_somente_Said!$A:$J,6,FALSE),0)</f>
        <v>3072510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2890592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2306201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Sim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16622</v>
      </c>
      <c r="C3070" s="18">
        <f>IFERROR(VLOOKUP(A3070,[1]Monitoramento_Base_somente_Said!$A:$J,6,FALSE),0)</f>
        <v>15916309</v>
      </c>
      <c r="D3070" s="18">
        <f>IFERROR(VLOOKUP(A3070,[1]Monitoramento_Base_somente_Said!$A:$J,7,FALSE),0)</f>
        <v>20213</v>
      </c>
      <c r="E3070" s="18">
        <f>IFERROR(VLOOKUP(A3070,[1]Monitoramento_Base_somente_Said!$A:$J,8,FALSE),0)</f>
        <v>19850671</v>
      </c>
      <c r="F3070" s="18">
        <f>IFERROR(VLOOKUP(A3070,[1]Monitoramento_Base_somente_Said!$A:$J,9,FALSE),0)</f>
        <v>2103</v>
      </c>
      <c r="G3070" s="18">
        <f>IFERROR(VLOOKUP(A3070,[1]Monitoramento_Base_somente_Said!$A:$J,10,FALSE),0)</f>
        <v>16923047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40</v>
      </c>
      <c r="C3071" s="18">
        <f>IFERROR(VLOOKUP(A3071,[1]Monitoramento_Base_somente_Said!$A:$J,6,FALSE),0)</f>
        <v>27619007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28048464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22740479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865</v>
      </c>
      <c r="C3072" s="18">
        <f>IFERROR(VLOOKUP(A3072,[1]Monitoramento_Base_somente_Said!$A:$J,6,FALSE),0)</f>
        <v>5511890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5503249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4095979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55129</v>
      </c>
      <c r="C3073" s="18">
        <f>IFERROR(VLOOKUP(A3073,[1]Monitoramento_Base_somente_Said!$A:$J,6,FALSE),0)</f>
        <v>35050953</v>
      </c>
      <c r="D3073" s="18">
        <f>IFERROR(VLOOKUP(A3073,[1]Monitoramento_Base_somente_Said!$A:$J,7,FALSE),0)</f>
        <v>106176</v>
      </c>
      <c r="E3073" s="18">
        <f>IFERROR(VLOOKUP(A3073,[1]Monitoramento_Base_somente_Said!$A:$J,8,FALSE),0)</f>
        <v>40156220</v>
      </c>
      <c r="F3073" s="18">
        <f>IFERROR(VLOOKUP(A3073,[1]Monitoramento_Base_somente_Said!$A:$J,9,FALSE),0)</f>
        <v>311185</v>
      </c>
      <c r="G3073" s="18">
        <f>IFERROR(VLOOKUP(A3073,[1]Monitoramento_Base_somente_Said!$A:$J,10,FALSE),0)</f>
        <v>27801779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1649256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2115749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2336444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43845679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47481176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38032115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9063600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25509</v>
      </c>
      <c r="C3077" s="18">
        <f>IFERROR(VLOOKUP(A3077,[1]Monitoramento_Base_somente_Said!$A:$J,6,FALSE),0)</f>
        <v>45575765</v>
      </c>
      <c r="D3077" s="18">
        <f>IFERROR(VLOOKUP(A3077,[1]Monitoramento_Base_somente_Said!$A:$J,7,FALSE),0)</f>
        <v>1810</v>
      </c>
      <c r="E3077" s="18">
        <f>IFERROR(VLOOKUP(A3077,[1]Monitoramento_Base_somente_Said!$A:$J,8,FALSE),0)</f>
        <v>48940353</v>
      </c>
      <c r="F3077" s="18">
        <f>IFERROR(VLOOKUP(A3077,[1]Monitoramento_Base_somente_Said!$A:$J,9,FALSE),0)</f>
        <v>959</v>
      </c>
      <c r="G3077" s="18">
        <f>IFERROR(VLOOKUP(A3077,[1]Monitoramento_Base_somente_Said!$A:$J,10,FALSE),0)</f>
        <v>40398976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4521</v>
      </c>
      <c r="C3078" s="18">
        <f>IFERROR(VLOOKUP(A3078,[1]Monitoramento_Base_somente_Said!$A:$J,6,FALSE),0)</f>
        <v>9280558</v>
      </c>
      <c r="D3078" s="18">
        <f>IFERROR(VLOOKUP(A3078,[1]Monitoramento_Base_somente_Said!$A:$J,7,FALSE),0)</f>
        <v>140999</v>
      </c>
      <c r="E3078" s="18">
        <f>IFERROR(VLOOKUP(A3078,[1]Monitoramento_Base_somente_Said!$A:$J,8,FALSE),0)</f>
        <v>7567145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4096938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Sim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13737871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14712554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11764591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17773</v>
      </c>
      <c r="C3080" s="18">
        <f>IFERROR(VLOOKUP(A3080,[1]Monitoramento_Base_somente_Said!$A:$J,6,FALSE),0)</f>
        <v>1040346</v>
      </c>
      <c r="D3080" s="18">
        <f>IFERROR(VLOOKUP(A3080,[1]Monitoramento_Base_somente_Said!$A:$J,7,FALSE),0)</f>
        <v>12700</v>
      </c>
      <c r="E3080" s="18">
        <f>IFERROR(VLOOKUP(A3080,[1]Monitoramento_Base_somente_Said!$A:$J,8,FALSE),0)</f>
        <v>1992128</v>
      </c>
      <c r="F3080" s="18">
        <f>IFERROR(VLOOKUP(A3080,[1]Monitoramento_Base_somente_Said!$A:$J,9,FALSE),0)</f>
        <v>532</v>
      </c>
      <c r="G3080" s="18">
        <f>IFERROR(VLOOKUP(A3080,[1]Monitoramento_Base_somente_Said!$A:$J,10,FALSE),0)</f>
        <v>1935871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915168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10997</v>
      </c>
      <c r="P3081" s="18">
        <f>IFERROR(VLOOKUP(A3081,[3]Sheet1!$A:$G,6,FALSE),0)</f>
        <v>0</v>
      </c>
      <c r="Q3081" s="18">
        <f>IFERROR(VLOOKUP(A3081,[3]Sheet1!$A:$G,7,FALSE),0)</f>
        <v>6251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12257</v>
      </c>
      <c r="C3082" s="18">
        <f>IFERROR(VLOOKUP(A3082,[1]Monitoramento_Base_somente_Said!$A:$J,6,FALSE),0)</f>
        <v>5310941</v>
      </c>
      <c r="D3082" s="18">
        <f>IFERROR(VLOOKUP(A3082,[1]Monitoramento_Base_somente_Said!$A:$J,7,FALSE),0)</f>
        <v>3513</v>
      </c>
      <c r="E3082" s="18">
        <f>IFERROR(VLOOKUP(A3082,[1]Monitoramento_Base_somente_Said!$A:$J,8,FALSE),0)</f>
        <v>5570380</v>
      </c>
      <c r="F3082" s="18">
        <f>IFERROR(VLOOKUP(A3082,[1]Monitoramento_Base_somente_Said!$A:$J,9,FALSE),0)</f>
        <v>770</v>
      </c>
      <c r="G3082" s="18">
        <f>IFERROR(VLOOKUP(A3082,[1]Monitoramento_Base_somente_Said!$A:$J,10,FALSE),0)</f>
        <v>4012423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13511917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15489171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12085453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0</v>
      </c>
      <c r="C3084" s="18">
        <f>IFERROR(VLOOKUP(A3084,[1]Monitoramento_Base_somente_Said!$A:$J,6,FALSE),0)</f>
        <v>13354194</v>
      </c>
      <c r="D3084" s="18">
        <f>IFERROR(VLOOKUP(A3084,[1]Monitoramento_Base_somente_Said!$A:$J,7,FALSE),0)</f>
        <v>80230</v>
      </c>
      <c r="E3084" s="18">
        <f>IFERROR(VLOOKUP(A3084,[1]Monitoramento_Base_somente_Said!$A:$J,8,FALSE),0)</f>
        <v>13191565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10412183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Não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469452</v>
      </c>
      <c r="C3085" s="18">
        <f>IFERROR(VLOOKUP(A3085,[1]Monitoramento_Base_somente_Said!$A:$J,6,FALSE),0)</f>
        <v>41553094</v>
      </c>
      <c r="D3085" s="18">
        <f>IFERROR(VLOOKUP(A3085,[1]Monitoramento_Base_somente_Said!$A:$J,7,FALSE),0)</f>
        <v>472809</v>
      </c>
      <c r="E3085" s="18">
        <f>IFERROR(VLOOKUP(A3085,[1]Monitoramento_Base_somente_Said!$A:$J,8,FALSE),0)</f>
        <v>44087572</v>
      </c>
      <c r="F3085" s="18">
        <f>IFERROR(VLOOKUP(A3085,[1]Monitoramento_Base_somente_Said!$A:$J,9,FALSE),0)</f>
        <v>395378</v>
      </c>
      <c r="G3085" s="18">
        <f>IFERROR(VLOOKUP(A3085,[1]Monitoramento_Base_somente_Said!$A:$J,10,FALSE),0)</f>
        <v>36959107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32765314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36129710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29765682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2939</v>
      </c>
      <c r="C3087" s="18">
        <f>IFERROR(VLOOKUP(A3087,[1]Monitoramento_Base_somente_Said!$A:$J,6,FALSE),0)</f>
        <v>1004373</v>
      </c>
      <c r="D3087" s="18">
        <f>IFERROR(VLOOKUP(A3087,[1]Monitoramento_Base_somente_Said!$A:$J,7,FALSE),0)</f>
        <v>32907</v>
      </c>
      <c r="E3087" s="18">
        <f>IFERROR(VLOOKUP(A3087,[1]Monitoramento_Base_somente_Said!$A:$J,8,FALSE),0)</f>
        <v>3199545</v>
      </c>
      <c r="F3087" s="18">
        <f>IFERROR(VLOOKUP(A3087,[1]Monitoramento_Base_somente_Said!$A:$J,9,FALSE),0)</f>
        <v>1993</v>
      </c>
      <c r="G3087" s="18">
        <f>IFERROR(VLOOKUP(A3087,[1]Monitoramento_Base_somente_Said!$A:$J,10,FALSE),0)</f>
        <v>1380668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225</v>
      </c>
      <c r="C3088" s="18">
        <f>IFERROR(VLOOKUP(A3088,[1]Monitoramento_Base_somente_Said!$A:$J,6,FALSE),0)</f>
        <v>749294</v>
      </c>
      <c r="D3088" s="18">
        <f>IFERROR(VLOOKUP(A3088,[1]Monitoramento_Base_somente_Said!$A:$J,7,FALSE),0)</f>
        <v>175</v>
      </c>
      <c r="E3088" s="18">
        <f>IFERROR(VLOOKUP(A3088,[1]Monitoramento_Base_somente_Said!$A:$J,8,FALSE),0)</f>
        <v>715756</v>
      </c>
      <c r="F3088" s="18">
        <f>IFERROR(VLOOKUP(A3088,[1]Monitoramento_Base_somente_Said!$A:$J,9,FALSE),0)</f>
        <v>11753</v>
      </c>
      <c r="G3088" s="18">
        <f>IFERROR(VLOOKUP(A3088,[1]Monitoramento_Base_somente_Said!$A:$J,10,FALSE),0)</f>
        <v>426194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Sim</v>
      </c>
      <c r="U3088" s="18" t="str">
        <f t="shared" si="290"/>
        <v>Sim</v>
      </c>
      <c r="V3088" s="18" t="str">
        <f t="shared" si="291"/>
        <v>Sim</v>
      </c>
      <c r="W3088" s="18" t="str">
        <f t="shared" si="292"/>
        <v>Sim</v>
      </c>
      <c r="X3088" s="18" t="str">
        <f t="shared" si="293"/>
        <v>Sim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23645</v>
      </c>
      <c r="C3089" s="18">
        <f>IFERROR(VLOOKUP(A3089,[1]Monitoramento_Base_somente_Said!$A:$J,6,FALSE),0)</f>
        <v>6460604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6198494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4987157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Sim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4164</v>
      </c>
      <c r="C3090" s="18">
        <f>IFERROR(VLOOKUP(A3090,[1]Monitoramento_Base_somente_Said!$A:$J,6,FALSE),0)</f>
        <v>2367258</v>
      </c>
      <c r="D3090" s="18">
        <f>IFERROR(VLOOKUP(A3090,[1]Monitoramento_Base_somente_Said!$A:$J,7,FALSE),0)</f>
        <v>744</v>
      </c>
      <c r="E3090" s="18">
        <f>IFERROR(VLOOKUP(A3090,[1]Monitoramento_Base_somente_Said!$A:$J,8,FALSE),0)</f>
        <v>2137180</v>
      </c>
      <c r="F3090" s="18">
        <f>IFERROR(VLOOKUP(A3090,[1]Monitoramento_Base_somente_Said!$A:$J,9,FALSE),0)</f>
        <v>32418</v>
      </c>
      <c r="G3090" s="18">
        <f>IFERROR(VLOOKUP(A3090,[1]Monitoramento_Base_somente_Said!$A:$J,10,FALSE),0)</f>
        <v>1458564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35163</v>
      </c>
      <c r="C3092" s="18">
        <f>IFERROR(VLOOKUP(A3092,[1]Monitoramento_Base_somente_Said!$A:$J,6,FALSE),0)</f>
        <v>50242958</v>
      </c>
      <c r="D3092" s="18">
        <f>IFERROR(VLOOKUP(A3092,[1]Monitoramento_Base_somente_Said!$A:$J,7,FALSE),0)</f>
        <v>15282</v>
      </c>
      <c r="E3092" s="18">
        <f>IFERROR(VLOOKUP(A3092,[1]Monitoramento_Base_somente_Said!$A:$J,8,FALSE),0)</f>
        <v>52310681</v>
      </c>
      <c r="F3092" s="18">
        <f>IFERROR(VLOOKUP(A3092,[1]Monitoramento_Base_somente_Said!$A:$J,9,FALSE),0)</f>
        <v>11490</v>
      </c>
      <c r="G3092" s="18">
        <f>IFERROR(VLOOKUP(A3092,[1]Monitoramento_Base_somente_Said!$A:$J,10,FALSE),0)</f>
        <v>39664340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10682</v>
      </c>
      <c r="C3093" s="18">
        <f>IFERROR(VLOOKUP(A3093,[1]Monitoramento_Base_somente_Said!$A:$J,6,FALSE),0)</f>
        <v>2926339</v>
      </c>
      <c r="D3093" s="18">
        <f>IFERROR(VLOOKUP(A3093,[1]Monitoramento_Base_somente_Said!$A:$J,7,FALSE),0)</f>
        <v>8441</v>
      </c>
      <c r="E3093" s="18">
        <f>IFERROR(VLOOKUP(A3093,[1]Monitoramento_Base_somente_Said!$A:$J,8,FALSE),0)</f>
        <v>2882531</v>
      </c>
      <c r="F3093" s="18">
        <f>IFERROR(VLOOKUP(A3093,[1]Monitoramento_Base_somente_Said!$A:$J,9,FALSE),0)</f>
        <v>23190</v>
      </c>
      <c r="G3093" s="18">
        <f>IFERROR(VLOOKUP(A3093,[1]Monitoramento_Base_somente_Said!$A:$J,10,FALSE),0)</f>
        <v>3396406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682645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728260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582000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98658</v>
      </c>
      <c r="D3095" s="18">
        <f>IFERROR(VLOOKUP(A3095,[1]Monitoramento_Base_somente_Said!$A:$J,7,FALSE),0)</f>
        <v>305</v>
      </c>
      <c r="E3095" s="18">
        <f>IFERROR(VLOOKUP(A3095,[1]Monitoramento_Base_somente_Said!$A:$J,8,FALSE),0)</f>
        <v>89876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66768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30</v>
      </c>
      <c r="C3096" s="18">
        <f>IFERROR(VLOOKUP(A3096,[1]Monitoramento_Base_somente_Said!$A:$J,6,FALSE),0)</f>
        <v>1359821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2180876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2011929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97666</v>
      </c>
      <c r="C3097" s="18">
        <f>IFERROR(VLOOKUP(A3097,[1]Monitoramento_Base_somente_Said!$A:$J,6,FALSE),0)</f>
        <v>84937924</v>
      </c>
      <c r="D3097" s="18">
        <f>IFERROR(VLOOKUP(A3097,[1]Monitoramento_Base_somente_Said!$A:$J,7,FALSE),0)</f>
        <v>205060</v>
      </c>
      <c r="E3097" s="18">
        <f>IFERROR(VLOOKUP(A3097,[1]Monitoramento_Base_somente_Said!$A:$J,8,FALSE),0)</f>
        <v>87362079</v>
      </c>
      <c r="F3097" s="18">
        <f>IFERROR(VLOOKUP(A3097,[1]Monitoramento_Base_somente_Said!$A:$J,9,FALSE),0)</f>
        <v>28295</v>
      </c>
      <c r="G3097" s="18">
        <f>IFERROR(VLOOKUP(A3097,[1]Monitoramento_Base_somente_Said!$A:$J,10,FALSE),0)</f>
        <v>68591954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11737</v>
      </c>
      <c r="C3098" s="18">
        <f>IFERROR(VLOOKUP(A3098,[1]Monitoramento_Base_somente_Said!$A:$J,6,FALSE),0)</f>
        <v>3752828</v>
      </c>
      <c r="D3098" s="18">
        <f>IFERROR(VLOOKUP(A3098,[1]Monitoramento_Base_somente_Said!$A:$J,7,FALSE),0)</f>
        <v>194</v>
      </c>
      <c r="E3098" s="18">
        <f>IFERROR(VLOOKUP(A3098,[1]Monitoramento_Base_somente_Said!$A:$J,8,FALSE),0)</f>
        <v>3626959</v>
      </c>
      <c r="F3098" s="18">
        <f>IFERROR(VLOOKUP(A3098,[1]Monitoramento_Base_somente_Said!$A:$J,9,FALSE),0)</f>
        <v>1</v>
      </c>
      <c r="G3098" s="18">
        <f>IFERROR(VLOOKUP(A3098,[1]Monitoramento_Base_somente_Said!$A:$J,10,FALSE),0)</f>
        <v>2816669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7003471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7057820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5317206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256</v>
      </c>
      <c r="C3100" s="18">
        <f>IFERROR(VLOOKUP(A3100,[1]Monitoramento_Base_somente_Said!$A:$J,6,FALSE),0)</f>
        <v>1738573</v>
      </c>
      <c r="D3100" s="18">
        <f>IFERROR(VLOOKUP(A3100,[1]Monitoramento_Base_somente_Said!$A:$J,7,FALSE),0)</f>
        <v>12356</v>
      </c>
      <c r="E3100" s="18">
        <f>IFERROR(VLOOKUP(A3100,[1]Monitoramento_Base_somente_Said!$A:$J,8,FALSE),0)</f>
        <v>1891129</v>
      </c>
      <c r="F3100" s="18">
        <f>IFERROR(VLOOKUP(A3100,[1]Monitoramento_Base_somente_Said!$A:$J,9,FALSE),0)</f>
        <v>512</v>
      </c>
      <c r="G3100" s="18">
        <f>IFERROR(VLOOKUP(A3100,[1]Monitoramento_Base_somente_Said!$A:$J,10,FALSE),0)</f>
        <v>1621716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6971090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8166457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6481745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1028</v>
      </c>
      <c r="C3102" s="18">
        <f>IFERROR(VLOOKUP(A3102,[1]Monitoramento_Base_somente_Said!$A:$J,6,FALSE),0)</f>
        <v>58146911</v>
      </c>
      <c r="D3102" s="18">
        <f>IFERROR(VLOOKUP(A3102,[1]Monitoramento_Base_somente_Said!$A:$J,7,FALSE),0)</f>
        <v>33175</v>
      </c>
      <c r="E3102" s="18">
        <f>IFERROR(VLOOKUP(A3102,[1]Monitoramento_Base_somente_Said!$A:$J,8,FALSE),0)</f>
        <v>61472677</v>
      </c>
      <c r="F3102" s="18">
        <f>IFERROR(VLOOKUP(A3102,[1]Monitoramento_Base_somente_Said!$A:$J,9,FALSE),0)</f>
        <v>11833</v>
      </c>
      <c r="G3102" s="18">
        <f>IFERROR(VLOOKUP(A3102,[1]Monitoramento_Base_somente_Said!$A:$J,10,FALSE),0)</f>
        <v>54987966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9764</v>
      </c>
      <c r="C3103" s="18">
        <f>IFERROR(VLOOKUP(A3103,[1]Monitoramento_Base_somente_Said!$A:$J,6,FALSE),0)</f>
        <v>1894957</v>
      </c>
      <c r="D3103" s="18">
        <f>IFERROR(VLOOKUP(A3103,[1]Monitoramento_Base_somente_Said!$A:$J,7,FALSE),0)</f>
        <v>4800</v>
      </c>
      <c r="E3103" s="18">
        <f>IFERROR(VLOOKUP(A3103,[1]Monitoramento_Base_somente_Said!$A:$J,8,FALSE),0)</f>
        <v>2019925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1406170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14185</v>
      </c>
      <c r="C3104" s="18">
        <f>IFERROR(VLOOKUP(A3104,[1]Monitoramento_Base_somente_Said!$A:$J,6,FALSE),0)</f>
        <v>4504028</v>
      </c>
      <c r="D3104" s="18">
        <f>IFERROR(VLOOKUP(A3104,[1]Monitoramento_Base_somente_Said!$A:$J,7,FALSE),0)</f>
        <v>10188</v>
      </c>
      <c r="E3104" s="18">
        <f>IFERROR(VLOOKUP(A3104,[1]Monitoramento_Base_somente_Said!$A:$J,8,FALSE),0)</f>
        <v>4570421</v>
      </c>
      <c r="F3104" s="18">
        <f>IFERROR(VLOOKUP(A3104,[1]Monitoramento_Base_somente_Said!$A:$J,9,FALSE),0)</f>
        <v>5055</v>
      </c>
      <c r="G3104" s="18">
        <f>IFERROR(VLOOKUP(A3104,[1]Monitoramento_Base_somente_Said!$A:$J,10,FALSE),0)</f>
        <v>3742160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16547</v>
      </c>
      <c r="C3105" s="18">
        <f>IFERROR(VLOOKUP(A3105,[1]Monitoramento_Base_somente_Said!$A:$J,6,FALSE),0)</f>
        <v>8061526</v>
      </c>
      <c r="D3105" s="18">
        <f>IFERROR(VLOOKUP(A3105,[1]Monitoramento_Base_somente_Said!$A:$J,7,FALSE),0)</f>
        <v>27477</v>
      </c>
      <c r="E3105" s="18">
        <f>IFERROR(VLOOKUP(A3105,[1]Monitoramento_Base_somente_Said!$A:$J,8,FALSE),0)</f>
        <v>7350064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5065036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283</v>
      </c>
      <c r="C3106" s="18">
        <f>IFERROR(VLOOKUP(A3106,[1]Monitoramento_Base_somente_Said!$A:$J,6,FALSE),0)</f>
        <v>1375176</v>
      </c>
      <c r="D3106" s="18">
        <f>IFERROR(VLOOKUP(A3106,[1]Monitoramento_Base_somente_Said!$A:$J,7,FALSE),0)</f>
        <v>160</v>
      </c>
      <c r="E3106" s="18">
        <f>IFERROR(VLOOKUP(A3106,[1]Monitoramento_Base_somente_Said!$A:$J,8,FALSE),0)</f>
        <v>1452784</v>
      </c>
      <c r="F3106" s="18">
        <f>IFERROR(VLOOKUP(A3106,[1]Monitoramento_Base_somente_Said!$A:$J,9,FALSE),0)</f>
        <v>307</v>
      </c>
      <c r="G3106" s="18">
        <f>IFERROR(VLOOKUP(A3106,[1]Monitoramento_Base_somente_Said!$A:$J,10,FALSE),0)</f>
        <v>858683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3271065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3488117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2760534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2818824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4141</v>
      </c>
      <c r="C3109" s="18">
        <f>IFERROR(VLOOKUP(A3109,[1]Monitoramento_Base_somente_Said!$A:$J,6,FALSE),0)</f>
        <v>6585410</v>
      </c>
      <c r="D3109" s="18">
        <f>IFERROR(VLOOKUP(A3109,[1]Monitoramento_Base_somente_Said!$A:$J,7,FALSE),0)</f>
        <v>691</v>
      </c>
      <c r="E3109" s="18">
        <f>IFERROR(VLOOKUP(A3109,[1]Monitoramento_Base_somente_Said!$A:$J,8,FALSE),0)</f>
        <v>6015098</v>
      </c>
      <c r="F3109" s="18">
        <f>IFERROR(VLOOKUP(A3109,[1]Monitoramento_Base_somente_Said!$A:$J,9,FALSE),0)</f>
        <v>7301</v>
      </c>
      <c r="G3109" s="18">
        <f>IFERROR(VLOOKUP(A3109,[1]Monitoramento_Base_somente_Said!$A:$J,10,FALSE),0)</f>
        <v>4030608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26834140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32889218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26792653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0</v>
      </c>
      <c r="C3111" s="18">
        <f>IFERROR(VLOOKUP(A3111,[1]Monitoramento_Base_somente_Said!$A:$J,6,FALSE),0)</f>
        <v>2537742</v>
      </c>
      <c r="D3111" s="18">
        <f>IFERROR(VLOOKUP(A3111,[1]Monitoramento_Base_somente_Said!$A:$J,7,FALSE),0)</f>
        <v>14063</v>
      </c>
      <c r="E3111" s="18">
        <f>IFERROR(VLOOKUP(A3111,[1]Monitoramento_Base_somente_Said!$A:$J,8,FALSE),0)</f>
        <v>2413208</v>
      </c>
      <c r="F3111" s="18">
        <f>IFERROR(VLOOKUP(A3111,[1]Monitoramento_Base_somente_Said!$A:$J,9,FALSE),0)</f>
        <v>5720</v>
      </c>
      <c r="G3111" s="18">
        <f>IFERROR(VLOOKUP(A3111,[1]Monitoramento_Base_somente_Said!$A:$J,10,FALSE),0)</f>
        <v>2054002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Não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350585</v>
      </c>
      <c r="C3112" s="18">
        <f>IFERROR(VLOOKUP(A3112,[1]Monitoramento_Base_somente_Said!$A:$J,6,FALSE),0)</f>
        <v>18188386</v>
      </c>
      <c r="D3112" s="18">
        <f>IFERROR(VLOOKUP(A3112,[1]Monitoramento_Base_somente_Said!$A:$J,7,FALSE),0)</f>
        <v>122835</v>
      </c>
      <c r="E3112" s="18">
        <f>IFERROR(VLOOKUP(A3112,[1]Monitoramento_Base_somente_Said!$A:$J,8,FALSE),0)</f>
        <v>20559564</v>
      </c>
      <c r="F3112" s="18">
        <f>IFERROR(VLOOKUP(A3112,[1]Monitoramento_Base_somente_Said!$A:$J,9,FALSE),0)</f>
        <v>135682</v>
      </c>
      <c r="G3112" s="18">
        <f>IFERROR(VLOOKUP(A3112,[1]Monitoramento_Base_somente_Said!$A:$J,10,FALSE),0)</f>
        <v>21702759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5754888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11408964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12223890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9779112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140</v>
      </c>
      <c r="C3115" s="18">
        <f>IFERROR(VLOOKUP(A3115,[1]Monitoramento_Base_somente_Said!$A:$J,6,FALSE),0)</f>
        <v>700977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1007806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1085435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1722480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13796</v>
      </c>
      <c r="C3117" s="18">
        <f>IFERROR(VLOOKUP(A3117,[1]Monitoramento_Base_somente_Said!$A:$J,6,FALSE),0)</f>
        <v>12326168</v>
      </c>
      <c r="D3117" s="18">
        <f>IFERROR(VLOOKUP(A3117,[1]Monitoramento_Base_somente_Said!$A:$J,7,FALSE),0)</f>
        <v>1192</v>
      </c>
      <c r="E3117" s="18">
        <f>IFERROR(VLOOKUP(A3117,[1]Monitoramento_Base_somente_Said!$A:$J,8,FALSE),0)</f>
        <v>12820979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9913100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Sim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5869</v>
      </c>
      <c r="C3118" s="18">
        <f>IFERROR(VLOOKUP(A3118,[1]Monitoramento_Base_somente_Said!$A:$J,6,FALSE),0)</f>
        <v>1924576</v>
      </c>
      <c r="D3118" s="18">
        <f>IFERROR(VLOOKUP(A3118,[1]Monitoramento_Base_somente_Said!$A:$J,7,FALSE),0)</f>
        <v>10308</v>
      </c>
      <c r="E3118" s="18">
        <f>IFERROR(VLOOKUP(A3118,[1]Monitoramento_Base_somente_Said!$A:$J,8,FALSE),0)</f>
        <v>1716947</v>
      </c>
      <c r="F3118" s="18">
        <f>IFERROR(VLOOKUP(A3118,[1]Monitoramento_Base_somente_Said!$A:$J,9,FALSE),0)</f>
        <v>3408</v>
      </c>
      <c r="G3118" s="18">
        <f>IFERROR(VLOOKUP(A3118,[1]Monitoramento_Base_somente_Said!$A:$J,10,FALSE),0)</f>
        <v>1787017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830232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13596</v>
      </c>
      <c r="C3120" s="18">
        <f>IFERROR(VLOOKUP(A3120,[1]Monitoramento_Base_somente_Said!$A:$J,6,FALSE),0)</f>
        <v>4148982</v>
      </c>
      <c r="D3120" s="18">
        <f>IFERROR(VLOOKUP(A3120,[1]Monitoramento_Base_somente_Said!$A:$J,7,FALSE),0)</f>
        <v>6714</v>
      </c>
      <c r="E3120" s="18">
        <f>IFERROR(VLOOKUP(A3120,[1]Monitoramento_Base_somente_Said!$A:$J,8,FALSE),0)</f>
        <v>4175837</v>
      </c>
      <c r="F3120" s="18">
        <f>IFERROR(VLOOKUP(A3120,[1]Monitoramento_Base_somente_Said!$A:$J,9,FALSE),0)</f>
        <v>4173</v>
      </c>
      <c r="G3120" s="18">
        <f>IFERROR(VLOOKUP(A3120,[1]Monitoramento_Base_somente_Said!$A:$J,10,FALSE),0)</f>
        <v>3225101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753</v>
      </c>
      <c r="C3121" s="18">
        <f>IFERROR(VLOOKUP(A3121,[1]Monitoramento_Base_somente_Said!$A:$J,6,FALSE),0)</f>
        <v>1320374</v>
      </c>
      <c r="D3121" s="18">
        <f>IFERROR(VLOOKUP(A3121,[1]Monitoramento_Base_somente_Said!$A:$J,7,FALSE),0)</f>
        <v>2829</v>
      </c>
      <c r="E3121" s="18">
        <f>IFERROR(VLOOKUP(A3121,[1]Monitoramento_Base_somente_Said!$A:$J,8,FALSE),0)</f>
        <v>1208098</v>
      </c>
      <c r="F3121" s="18">
        <f>IFERROR(VLOOKUP(A3121,[1]Monitoramento_Base_somente_Said!$A:$J,9,FALSE),0)</f>
        <v>290</v>
      </c>
      <c r="G3121" s="18">
        <f>IFERROR(VLOOKUP(A3121,[1]Monitoramento_Base_somente_Said!$A:$J,10,FALSE),0)</f>
        <v>799965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707620</v>
      </c>
      <c r="D3122" s="18">
        <f>IFERROR(VLOOKUP(A3122,[1]Monitoramento_Base_somente_Said!$A:$J,7,FALSE),0)</f>
        <v>7828</v>
      </c>
      <c r="E3122" s="18">
        <f>IFERROR(VLOOKUP(A3122,[1]Monitoramento_Base_somente_Said!$A:$J,8,FALSE),0)</f>
        <v>669678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477595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Sim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971460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1040850</v>
      </c>
      <c r="F3123" s="18">
        <f>IFERROR(VLOOKUP(A3123,[1]Monitoramento_Base_somente_Said!$A:$J,9,FALSE),0)</f>
        <v>34695</v>
      </c>
      <c r="G3123" s="18">
        <f>IFERROR(VLOOKUP(A3123,[1]Monitoramento_Base_somente_Said!$A:$J,10,FALSE),0)</f>
        <v>117090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Sim</v>
      </c>
      <c r="X3123" s="18" t="str">
        <f t="shared" si="293"/>
        <v>Sim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13820</v>
      </c>
      <c r="C3124" s="18">
        <f>IFERROR(VLOOKUP(A3124,[1]Monitoramento_Base_somente_Said!$A:$J,6,FALSE),0)</f>
        <v>5435586</v>
      </c>
      <c r="D3124" s="18">
        <f>IFERROR(VLOOKUP(A3124,[1]Monitoramento_Base_somente_Said!$A:$J,7,FALSE),0)</f>
        <v>14456</v>
      </c>
      <c r="E3124" s="18">
        <f>IFERROR(VLOOKUP(A3124,[1]Monitoramento_Base_somente_Said!$A:$J,8,FALSE),0)</f>
        <v>9976901</v>
      </c>
      <c r="F3124" s="18">
        <f>IFERROR(VLOOKUP(A3124,[1]Monitoramento_Base_somente_Said!$A:$J,9,FALSE),0)</f>
        <v>9605</v>
      </c>
      <c r="G3124" s="18">
        <f>IFERROR(VLOOKUP(A3124,[1]Monitoramento_Base_somente_Said!$A:$J,10,FALSE),0)</f>
        <v>8028638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119972</v>
      </c>
      <c r="C3125" s="18">
        <f>IFERROR(VLOOKUP(A3125,[1]Monitoramento_Base_somente_Said!$A:$J,6,FALSE),0)</f>
        <v>10793700</v>
      </c>
      <c r="D3125" s="18">
        <f>IFERROR(VLOOKUP(A3125,[1]Monitoramento_Base_somente_Said!$A:$J,7,FALSE),0)</f>
        <v>15924</v>
      </c>
      <c r="E3125" s="18">
        <f>IFERROR(VLOOKUP(A3125,[1]Monitoramento_Base_somente_Said!$A:$J,8,FALSE),0)</f>
        <v>9994047</v>
      </c>
      <c r="F3125" s="18">
        <f>IFERROR(VLOOKUP(A3125,[1]Monitoramento_Base_somente_Said!$A:$J,9,FALSE),0)</f>
        <v>5795</v>
      </c>
      <c r="G3125" s="18">
        <f>IFERROR(VLOOKUP(A3125,[1]Monitoramento_Base_somente_Said!$A:$J,10,FALSE),0)</f>
        <v>7951941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12964000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13890000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11112000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13562</v>
      </c>
      <c r="C3127" s="18">
        <f>IFERROR(VLOOKUP(A3127,[1]Monitoramento_Base_somente_Said!$A:$J,6,FALSE),0)</f>
        <v>1760054</v>
      </c>
      <c r="D3127" s="18">
        <f>IFERROR(VLOOKUP(A3127,[1]Monitoramento_Base_somente_Said!$A:$J,7,FALSE),0)</f>
        <v>80</v>
      </c>
      <c r="E3127" s="18">
        <f>IFERROR(VLOOKUP(A3127,[1]Monitoramento_Base_somente_Said!$A:$J,8,FALSE),0)</f>
        <v>1705586</v>
      </c>
      <c r="F3127" s="18">
        <f>IFERROR(VLOOKUP(A3127,[1]Monitoramento_Base_somente_Said!$A:$J,9,FALSE),0)</f>
        <v>16655</v>
      </c>
      <c r="G3127" s="18">
        <f>IFERROR(VLOOKUP(A3127,[1]Monitoramento_Base_somente_Said!$A:$J,10,FALSE),0)</f>
        <v>1043156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1659117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1500713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1100706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186691</v>
      </c>
      <c r="C3129" s="18">
        <f>IFERROR(VLOOKUP(A3129,[1]Monitoramento_Base_somente_Said!$A:$J,6,FALSE),0)</f>
        <v>14778581</v>
      </c>
      <c r="D3129" s="18">
        <f>IFERROR(VLOOKUP(A3129,[1]Monitoramento_Base_somente_Said!$A:$J,7,FALSE),0)</f>
        <v>88744</v>
      </c>
      <c r="E3129" s="18">
        <f>IFERROR(VLOOKUP(A3129,[1]Monitoramento_Base_somente_Said!$A:$J,8,FALSE),0)</f>
        <v>16779725</v>
      </c>
      <c r="F3129" s="18">
        <f>IFERROR(VLOOKUP(A3129,[1]Monitoramento_Base_somente_Said!$A:$J,9,FALSE),0)</f>
        <v>175624</v>
      </c>
      <c r="G3129" s="18">
        <f>IFERROR(VLOOKUP(A3129,[1]Monitoramento_Base_somente_Said!$A:$J,10,FALSE),0)</f>
        <v>14538776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2912387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2669875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3618289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11308</v>
      </c>
      <c r="C3131" s="18">
        <f>IFERROR(VLOOKUP(A3131,[1]Monitoramento_Base_somente_Said!$A:$J,6,FALSE),0)</f>
        <v>739244</v>
      </c>
      <c r="D3131" s="18">
        <f>IFERROR(VLOOKUP(A3131,[1]Monitoramento_Base_somente_Said!$A:$J,7,FALSE),0)</f>
        <v>6252</v>
      </c>
      <c r="E3131" s="18">
        <f>IFERROR(VLOOKUP(A3131,[1]Monitoramento_Base_somente_Said!$A:$J,8,FALSE),0)</f>
        <v>489797</v>
      </c>
      <c r="F3131" s="18">
        <f>IFERROR(VLOOKUP(A3131,[1]Monitoramento_Base_somente_Said!$A:$J,9,FALSE),0)</f>
        <v>56</v>
      </c>
      <c r="G3131" s="18">
        <f>IFERROR(VLOOKUP(A3131,[1]Monitoramento_Base_somente_Said!$A:$J,10,FALSE),0)</f>
        <v>293656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16538032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17719320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14175456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1910</v>
      </c>
      <c r="C3133" s="18">
        <f>IFERROR(VLOOKUP(A3133,[1]Monitoramento_Base_somente_Said!$A:$J,6,FALSE),0)</f>
        <v>831420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832890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664920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Sim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3892980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4522502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3411483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849</v>
      </c>
      <c r="C3135" s="18">
        <f>IFERROR(VLOOKUP(A3135,[1]Monitoramento_Base_somente_Said!$A:$J,6,FALSE),0)</f>
        <v>1475316</v>
      </c>
      <c r="D3135" s="18">
        <f>IFERROR(VLOOKUP(A3135,[1]Monitoramento_Base_somente_Said!$A:$J,7,FALSE),0)</f>
        <v>788</v>
      </c>
      <c r="E3135" s="18">
        <f>IFERROR(VLOOKUP(A3135,[1]Monitoramento_Base_somente_Said!$A:$J,8,FALSE),0)</f>
        <v>1544831</v>
      </c>
      <c r="F3135" s="18">
        <f>IFERROR(VLOOKUP(A3135,[1]Monitoramento_Base_somente_Said!$A:$J,9,FALSE),0)</f>
        <v>1376</v>
      </c>
      <c r="G3135" s="18">
        <f>IFERROR(VLOOKUP(A3135,[1]Monitoramento_Base_somente_Said!$A:$J,10,FALSE),0)</f>
        <v>1228255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Sim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57200</v>
      </c>
      <c r="C3136" s="18">
        <f>IFERROR(VLOOKUP(A3136,[1]Monitoramento_Base_somente_Said!$A:$J,6,FALSE),0)</f>
        <v>26636988</v>
      </c>
      <c r="D3136" s="18">
        <f>IFERROR(VLOOKUP(A3136,[1]Monitoramento_Base_somente_Said!$A:$J,7,FALSE),0)</f>
        <v>316298</v>
      </c>
      <c r="E3136" s="18">
        <f>IFERROR(VLOOKUP(A3136,[1]Monitoramento_Base_somente_Said!$A:$J,8,FALSE),0)</f>
        <v>19570712</v>
      </c>
      <c r="F3136" s="18">
        <f>IFERROR(VLOOKUP(A3136,[1]Monitoramento_Base_somente_Said!$A:$J,9,FALSE),0)</f>
        <v>13136</v>
      </c>
      <c r="G3136" s="18">
        <f>IFERROR(VLOOKUP(A3136,[1]Monitoramento_Base_somente_Said!$A:$J,10,FALSE),0)</f>
        <v>15095702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Sim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16530</v>
      </c>
      <c r="C3137" s="18">
        <f>IFERROR(VLOOKUP(A3137,[1]Monitoramento_Base_somente_Said!$A:$J,6,FALSE),0)</f>
        <v>3527097</v>
      </c>
      <c r="D3137" s="18">
        <f>IFERROR(VLOOKUP(A3137,[1]Monitoramento_Base_somente_Said!$A:$J,7,FALSE),0)</f>
        <v>5348</v>
      </c>
      <c r="E3137" s="18">
        <f>IFERROR(VLOOKUP(A3137,[1]Monitoramento_Base_somente_Said!$A:$J,8,FALSE),0)</f>
        <v>3478658</v>
      </c>
      <c r="F3137" s="18">
        <f>IFERROR(VLOOKUP(A3137,[1]Monitoramento_Base_somente_Said!$A:$J,9,FALSE),0)</f>
        <v>4206</v>
      </c>
      <c r="G3137" s="18">
        <f>IFERROR(VLOOKUP(A3137,[1]Monitoramento_Base_somente_Said!$A:$J,10,FALSE),0)</f>
        <v>2739014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2146</v>
      </c>
      <c r="C3138" s="18">
        <f>IFERROR(VLOOKUP(A3138,[1]Monitoramento_Base_somente_Said!$A:$J,6,FALSE),0)</f>
        <v>2193435</v>
      </c>
      <c r="D3138" s="18">
        <f>IFERROR(VLOOKUP(A3138,[1]Monitoramento_Base_somente_Said!$A:$J,7,FALSE),0)</f>
        <v>553</v>
      </c>
      <c r="E3138" s="18">
        <f>IFERROR(VLOOKUP(A3138,[1]Monitoramento_Base_somente_Said!$A:$J,8,FALSE),0)</f>
        <v>2714886</v>
      </c>
      <c r="F3138" s="18">
        <f>IFERROR(VLOOKUP(A3138,[1]Monitoramento_Base_somente_Said!$A:$J,9,FALSE),0)</f>
        <v>4814</v>
      </c>
      <c r="G3138" s="18">
        <f>IFERROR(VLOOKUP(A3138,[1]Monitoramento_Base_somente_Said!$A:$J,10,FALSE),0)</f>
        <v>2204640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3575607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3464010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2507421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0</v>
      </c>
      <c r="C3140" s="18">
        <f>IFERROR(VLOOKUP(A3140,[1]Monitoramento_Base_somente_Said!$A:$J,6,FALSE),0)</f>
        <v>334025</v>
      </c>
      <c r="D3140" s="18">
        <f>IFERROR(VLOOKUP(A3140,[1]Monitoramento_Base_somente_Said!$A:$J,7,FALSE),0)</f>
        <v>18323</v>
      </c>
      <c r="E3140" s="18">
        <f>IFERROR(VLOOKUP(A3140,[1]Monitoramento_Base_somente_Said!$A:$J,8,FALSE),0)</f>
        <v>398817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280024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53411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Não</v>
      </c>
      <c r="U3140" s="18" t="str">
        <f t="shared" si="290"/>
        <v>Sim</v>
      </c>
      <c r="V3140" s="18" t="str">
        <f t="shared" si="291"/>
        <v>Sim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7039</v>
      </c>
      <c r="C3141" s="18">
        <f>IFERROR(VLOOKUP(A3141,[1]Monitoramento_Base_somente_Said!$A:$J,6,FALSE),0)</f>
        <v>2907247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4086970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3050568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616</v>
      </c>
      <c r="C3142" s="18">
        <f>IFERROR(VLOOKUP(A3142,[1]Monitoramento_Base_somente_Said!$A:$J,6,FALSE),0)</f>
        <v>1634598</v>
      </c>
      <c r="D3142" s="18">
        <f>IFERROR(VLOOKUP(A3142,[1]Monitoramento_Base_somente_Said!$A:$J,7,FALSE),0)</f>
        <v>1460</v>
      </c>
      <c r="E3142" s="18">
        <f>IFERROR(VLOOKUP(A3142,[1]Monitoramento_Base_somente_Said!$A:$J,8,FALSE),0)</f>
        <v>1452187</v>
      </c>
      <c r="F3142" s="18">
        <f>IFERROR(VLOOKUP(A3142,[1]Monitoramento_Base_somente_Said!$A:$J,9,FALSE),0)</f>
        <v>885</v>
      </c>
      <c r="G3142" s="18">
        <f>IFERROR(VLOOKUP(A3142,[1]Monitoramento_Base_somente_Said!$A:$J,10,FALSE),0)</f>
        <v>1717365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3510</v>
      </c>
      <c r="C3143" s="18">
        <f>IFERROR(VLOOKUP(A3143,[1]Monitoramento_Base_somente_Said!$A:$J,6,FALSE),0)</f>
        <v>13193118</v>
      </c>
      <c r="D3143" s="18">
        <f>IFERROR(VLOOKUP(A3143,[1]Monitoramento_Base_somente_Said!$A:$J,7,FALSE),0)</f>
        <v>6582</v>
      </c>
      <c r="E3143" s="18">
        <f>IFERROR(VLOOKUP(A3143,[1]Monitoramento_Base_somente_Said!$A:$J,8,FALSE),0)</f>
        <v>14869921</v>
      </c>
      <c r="F3143" s="18">
        <f>IFERROR(VLOOKUP(A3143,[1]Monitoramento_Base_somente_Said!$A:$J,9,FALSE),0)</f>
        <v>3617</v>
      </c>
      <c r="G3143" s="18">
        <f>IFERROR(VLOOKUP(A3143,[1]Monitoramento_Base_somente_Said!$A:$J,10,FALSE),0)</f>
        <v>11860971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6931056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1332624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15190</v>
      </c>
      <c r="C3146" s="18">
        <f>IFERROR(VLOOKUP(A3146,[1]Monitoramento_Base_somente_Said!$A:$J,6,FALSE),0)</f>
        <v>2585327</v>
      </c>
      <c r="D3146" s="18">
        <f>IFERROR(VLOOKUP(A3146,[1]Monitoramento_Base_somente_Said!$A:$J,7,FALSE),0)</f>
        <v>363</v>
      </c>
      <c r="E3146" s="18">
        <f>IFERROR(VLOOKUP(A3146,[1]Monitoramento_Base_somente_Said!$A:$J,8,FALSE),0)</f>
        <v>2181601</v>
      </c>
      <c r="F3146" s="18">
        <f>IFERROR(VLOOKUP(A3146,[1]Monitoramento_Base_somente_Said!$A:$J,9,FALSE),0)</f>
        <v>60</v>
      </c>
      <c r="G3146" s="18">
        <f>IFERROR(VLOOKUP(A3146,[1]Monitoramento_Base_somente_Said!$A:$J,10,FALSE),0)</f>
        <v>1590731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134053</v>
      </c>
      <c r="C3147" s="18">
        <f>IFERROR(VLOOKUP(A3147,[1]Monitoramento_Base_somente_Said!$A:$J,6,FALSE),0)</f>
        <v>2472730</v>
      </c>
      <c r="D3147" s="18">
        <f>IFERROR(VLOOKUP(A3147,[1]Monitoramento_Base_somente_Said!$A:$J,7,FALSE),0)</f>
        <v>12885</v>
      </c>
      <c r="E3147" s="18">
        <f>IFERROR(VLOOKUP(A3147,[1]Monitoramento_Base_somente_Said!$A:$J,8,FALSE),0)</f>
        <v>2401750</v>
      </c>
      <c r="F3147" s="18">
        <f>IFERROR(VLOOKUP(A3147,[1]Monitoramento_Base_somente_Said!$A:$J,9,FALSE),0)</f>
        <v>5216</v>
      </c>
      <c r="G3147" s="18">
        <f>IFERROR(VLOOKUP(A3147,[1]Monitoramento_Base_somente_Said!$A:$J,10,FALSE),0)</f>
        <v>2002880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121842057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133924289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109011736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2927</v>
      </c>
      <c r="C3149" s="18">
        <f>IFERROR(VLOOKUP(A3149,[1]Monitoramento_Base_somente_Said!$A:$J,6,FALSE),0)</f>
        <v>6757543</v>
      </c>
      <c r="D3149" s="18">
        <f>IFERROR(VLOOKUP(A3149,[1]Monitoramento_Base_somente_Said!$A:$J,7,FALSE),0)</f>
        <v>3860</v>
      </c>
      <c r="E3149" s="18">
        <f>IFERROR(VLOOKUP(A3149,[1]Monitoramento_Base_somente_Said!$A:$J,8,FALSE),0)</f>
        <v>7106733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5647104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50438712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40893</v>
      </c>
      <c r="C3151" s="18">
        <f>IFERROR(VLOOKUP(A3151,[1]Monitoramento_Base_somente_Said!$A:$J,6,FALSE),0)</f>
        <v>18639562</v>
      </c>
      <c r="D3151" s="18">
        <f>IFERROR(VLOOKUP(A3151,[1]Monitoramento_Base_somente_Said!$A:$J,7,FALSE),0)</f>
        <v>1386</v>
      </c>
      <c r="E3151" s="18">
        <f>IFERROR(VLOOKUP(A3151,[1]Monitoramento_Base_somente_Said!$A:$J,8,FALSE),0)</f>
        <v>17347975</v>
      </c>
      <c r="F3151" s="18">
        <f>IFERROR(VLOOKUP(A3151,[1]Monitoramento_Base_somente_Said!$A:$J,9,FALSE),0)</f>
        <v>105</v>
      </c>
      <c r="G3151" s="18">
        <f>IFERROR(VLOOKUP(A3151,[1]Monitoramento_Base_somente_Said!$A:$J,10,FALSE),0)</f>
        <v>13291212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31</v>
      </c>
      <c r="C3152" s="18">
        <f>IFERROR(VLOOKUP(A3152,[1]Monitoramento_Base_somente_Said!$A:$J,6,FALSE),0)</f>
        <v>3429028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3216598</v>
      </c>
      <c r="F3152" s="18">
        <f>IFERROR(VLOOKUP(A3152,[1]Monitoramento_Base_somente_Said!$A:$J,9,FALSE),0)</f>
        <v>9657</v>
      </c>
      <c r="G3152" s="18">
        <f>IFERROR(VLOOKUP(A3152,[1]Monitoramento_Base_somente_Said!$A:$J,10,FALSE),0)</f>
        <v>2088458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Sim</v>
      </c>
      <c r="X3152" s="18" t="str">
        <f t="shared" si="299"/>
        <v>Sim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15180</v>
      </c>
      <c r="C3153" s="18">
        <f>IFERROR(VLOOKUP(A3153,[1]Monitoramento_Base_somente_Said!$A:$J,6,FALSE),0)</f>
        <v>78043812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83558370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66846696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6396696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668724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716490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573192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2245</v>
      </c>
      <c r="C3156" s="18">
        <f>IFERROR(VLOOKUP(A3156,[1]Monitoramento_Base_somente_Said!$A:$J,6,FALSE),0)</f>
        <v>740043</v>
      </c>
      <c r="D3156" s="18">
        <f>IFERROR(VLOOKUP(A3156,[1]Monitoramento_Base_somente_Said!$A:$J,7,FALSE),0)</f>
        <v>75</v>
      </c>
      <c r="E3156" s="18">
        <f>IFERROR(VLOOKUP(A3156,[1]Monitoramento_Base_somente_Said!$A:$J,8,FALSE),0)</f>
        <v>1409883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2183612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41297</v>
      </c>
      <c r="C3157" s="18">
        <f>IFERROR(VLOOKUP(A3157,[1]Monitoramento_Base_somente_Said!$A:$J,6,FALSE),0)</f>
        <v>6358276</v>
      </c>
      <c r="D3157" s="18">
        <f>IFERROR(VLOOKUP(A3157,[1]Monitoramento_Base_somente_Said!$A:$J,7,FALSE),0)</f>
        <v>10002</v>
      </c>
      <c r="E3157" s="18">
        <f>IFERROR(VLOOKUP(A3157,[1]Monitoramento_Base_somente_Said!$A:$J,8,FALSE),0)</f>
        <v>10475539</v>
      </c>
      <c r="F3157" s="18">
        <f>IFERROR(VLOOKUP(A3157,[1]Monitoramento_Base_somente_Said!$A:$J,9,FALSE),0)</f>
        <v>27755</v>
      </c>
      <c r="G3157" s="18">
        <f>IFERROR(VLOOKUP(A3157,[1]Monitoramento_Base_somente_Said!$A:$J,10,FALSE),0)</f>
        <v>9192690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20240678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21641443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17301849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40677</v>
      </c>
      <c r="C3159" s="18">
        <f>IFERROR(VLOOKUP(A3159,[1]Monitoramento_Base_somente_Said!$A:$J,6,FALSE),0)</f>
        <v>511972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182479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144924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574049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617747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493796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13418</v>
      </c>
      <c r="C3161" s="18">
        <f>IFERROR(VLOOKUP(A3161,[1]Monitoramento_Base_somente_Said!$A:$J,6,FALSE),0)</f>
        <v>16663410</v>
      </c>
      <c r="D3161" s="18">
        <f>IFERROR(VLOOKUP(A3161,[1]Monitoramento_Base_somente_Said!$A:$J,7,FALSE),0)</f>
        <v>18160</v>
      </c>
      <c r="E3161" s="18">
        <f>IFERROR(VLOOKUP(A3161,[1]Monitoramento_Base_somente_Said!$A:$J,8,FALSE),0)</f>
        <v>24489018</v>
      </c>
      <c r="F3161" s="18">
        <f>IFERROR(VLOOKUP(A3161,[1]Monitoramento_Base_somente_Said!$A:$J,9,FALSE),0)</f>
        <v>1840</v>
      </c>
      <c r="G3161" s="18">
        <f>IFERROR(VLOOKUP(A3161,[1]Monitoramento_Base_somente_Said!$A:$J,10,FALSE),0)</f>
        <v>21549985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7484</v>
      </c>
      <c r="C3162" s="18">
        <f>IFERROR(VLOOKUP(A3162,[1]Monitoramento_Base_somente_Said!$A:$J,6,FALSE),0)</f>
        <v>2888865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3282220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3355009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2088</v>
      </c>
      <c r="C3163" s="18">
        <f>IFERROR(VLOOKUP(A3163,[1]Monitoramento_Base_somente_Said!$A:$J,6,FALSE),0)</f>
        <v>785361</v>
      </c>
      <c r="D3163" s="18">
        <f>IFERROR(VLOOKUP(A3163,[1]Monitoramento_Base_somente_Said!$A:$J,7,FALSE),0)</f>
        <v>878</v>
      </c>
      <c r="E3163" s="18">
        <f>IFERROR(VLOOKUP(A3163,[1]Monitoramento_Base_somente_Said!$A:$J,8,FALSE),0)</f>
        <v>736184</v>
      </c>
      <c r="F3163" s="18">
        <f>IFERROR(VLOOKUP(A3163,[1]Monitoramento_Base_somente_Said!$A:$J,9,FALSE),0)</f>
        <v>30</v>
      </c>
      <c r="G3163" s="18">
        <f>IFERROR(VLOOKUP(A3163,[1]Monitoramento_Base_somente_Said!$A:$J,10,FALSE),0)</f>
        <v>541854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Sim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54269</v>
      </c>
      <c r="C3164" s="18">
        <f>IFERROR(VLOOKUP(A3164,[1]Monitoramento_Base_somente_Said!$A:$J,6,FALSE),0)</f>
        <v>14649606</v>
      </c>
      <c r="D3164" s="18">
        <f>IFERROR(VLOOKUP(A3164,[1]Monitoramento_Base_somente_Said!$A:$J,7,FALSE),0)</f>
        <v>25385</v>
      </c>
      <c r="E3164" s="18">
        <f>IFERROR(VLOOKUP(A3164,[1]Monitoramento_Base_somente_Said!$A:$J,8,FALSE),0)</f>
        <v>15314787</v>
      </c>
      <c r="F3164" s="18">
        <f>IFERROR(VLOOKUP(A3164,[1]Monitoramento_Base_somente_Said!$A:$J,9,FALSE),0)</f>
        <v>22225</v>
      </c>
      <c r="G3164" s="18">
        <f>IFERROR(VLOOKUP(A3164,[1]Monitoramento_Base_somente_Said!$A:$J,10,FALSE),0)</f>
        <v>11873288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2082228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2155376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1667544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1603</v>
      </c>
      <c r="C3166" s="18">
        <f>IFERROR(VLOOKUP(A3166,[1]Monitoramento_Base_somente_Said!$A:$J,6,FALSE),0)</f>
        <v>2105561</v>
      </c>
      <c r="D3166" s="18">
        <f>IFERROR(VLOOKUP(A3166,[1]Monitoramento_Base_somente_Said!$A:$J,7,FALSE),0)</f>
        <v>2136</v>
      </c>
      <c r="E3166" s="18">
        <f>IFERROR(VLOOKUP(A3166,[1]Monitoramento_Base_somente_Said!$A:$J,8,FALSE),0)</f>
        <v>1747882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1146690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4252</v>
      </c>
      <c r="C3167" s="18">
        <f>IFERROR(VLOOKUP(A3167,[1]Monitoramento_Base_somente_Said!$A:$J,6,FALSE),0)</f>
        <v>152667</v>
      </c>
      <c r="D3167" s="18">
        <f>IFERROR(VLOOKUP(A3167,[1]Monitoramento_Base_somente_Said!$A:$J,7,FALSE),0)</f>
        <v>32</v>
      </c>
      <c r="E3167" s="18">
        <f>IFERROR(VLOOKUP(A3167,[1]Monitoramento_Base_somente_Said!$A:$J,8,FALSE),0)</f>
        <v>137294</v>
      </c>
      <c r="F3167" s="18">
        <f>IFERROR(VLOOKUP(A3167,[1]Monitoramento_Base_somente_Said!$A:$J,9,FALSE),0)</f>
        <v>29</v>
      </c>
      <c r="G3167" s="18">
        <f>IFERROR(VLOOKUP(A3167,[1]Monitoramento_Base_somente_Said!$A:$J,10,FALSE),0)</f>
        <v>107637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Sim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611197</v>
      </c>
      <c r="D3168" s="18">
        <f>IFERROR(VLOOKUP(A3168,[1]Monitoramento_Base_somente_Said!$A:$J,7,FALSE),0)</f>
        <v>4108</v>
      </c>
      <c r="E3168" s="18">
        <f>IFERROR(VLOOKUP(A3168,[1]Monitoramento_Base_somente_Said!$A:$J,8,FALSE),0)</f>
        <v>456683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666198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Sim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16711257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19353527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16127730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2661018</v>
      </c>
      <c r="D3170" s="18">
        <f>IFERROR(VLOOKUP(A3170,[1]Monitoramento_Base_somente_Said!$A:$J,7,FALSE),0)</f>
        <v>8179</v>
      </c>
      <c r="E3170" s="18">
        <f>IFERROR(VLOOKUP(A3170,[1]Monitoramento_Base_somente_Said!$A:$J,8,FALSE),0)</f>
        <v>2601850</v>
      </c>
      <c r="F3170" s="18">
        <f>IFERROR(VLOOKUP(A3170,[1]Monitoramento_Base_somente_Said!$A:$J,9,FALSE),0)</f>
        <v>1469</v>
      </c>
      <c r="G3170" s="18">
        <f>IFERROR(VLOOKUP(A3170,[1]Monitoramento_Base_somente_Said!$A:$J,10,FALSE),0)</f>
        <v>1947718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Sim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10663</v>
      </c>
      <c r="C3171" s="18">
        <f>IFERROR(VLOOKUP(A3171,[1]Monitoramento_Base_somente_Said!$A:$J,6,FALSE),0)</f>
        <v>2624618</v>
      </c>
      <c r="D3171" s="18">
        <f>IFERROR(VLOOKUP(A3171,[1]Monitoramento_Base_somente_Said!$A:$J,7,FALSE),0)</f>
        <v>16197</v>
      </c>
      <c r="E3171" s="18">
        <f>IFERROR(VLOOKUP(A3171,[1]Monitoramento_Base_somente_Said!$A:$J,8,FALSE),0)</f>
        <v>2457823</v>
      </c>
      <c r="F3171" s="18">
        <f>IFERROR(VLOOKUP(A3171,[1]Monitoramento_Base_somente_Said!$A:$J,9,FALSE),0)</f>
        <v>53</v>
      </c>
      <c r="G3171" s="18">
        <f>IFERROR(VLOOKUP(A3171,[1]Monitoramento_Base_somente_Said!$A:$J,10,FALSE),0)</f>
        <v>1736986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0</v>
      </c>
      <c r="C3172" s="18">
        <f>IFERROR(VLOOKUP(A3172,[1]Monitoramento_Base_somente_Said!$A:$J,6,FALSE),0)</f>
        <v>10988931</v>
      </c>
      <c r="D3172" s="18">
        <f>IFERROR(VLOOKUP(A3172,[1]Monitoramento_Base_somente_Said!$A:$J,7,FALSE),0)</f>
        <v>308655</v>
      </c>
      <c r="E3172" s="18">
        <f>IFERROR(VLOOKUP(A3172,[1]Monitoramento_Base_somente_Said!$A:$J,8,FALSE),0)</f>
        <v>13539019</v>
      </c>
      <c r="F3172" s="18">
        <f>IFERROR(VLOOKUP(A3172,[1]Monitoramento_Base_somente_Said!$A:$J,9,FALSE),0)</f>
        <v>6500</v>
      </c>
      <c r="G3172" s="18">
        <f>IFERROR(VLOOKUP(A3172,[1]Monitoramento_Base_somente_Said!$A:$J,10,FALSE),0)</f>
        <v>9193297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Não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2548505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2849498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2300054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1178</v>
      </c>
      <c r="C3174" s="18">
        <f>IFERROR(VLOOKUP(A3174,[1]Monitoramento_Base_somente_Said!$A:$J,6,FALSE),0)</f>
        <v>15826609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16569894</v>
      </c>
      <c r="F3174" s="18">
        <f>IFERROR(VLOOKUP(A3174,[1]Monitoramento_Base_somente_Said!$A:$J,9,FALSE),0)</f>
        <v>33</v>
      </c>
      <c r="G3174" s="18">
        <f>IFERROR(VLOOKUP(A3174,[1]Monitoramento_Base_somente_Said!$A:$J,10,FALSE),0)</f>
        <v>12808864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Sim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5732</v>
      </c>
      <c r="C3175" s="18">
        <f>IFERROR(VLOOKUP(A3175,[1]Monitoramento_Base_somente_Said!$A:$J,6,FALSE),0)</f>
        <v>390862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363198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287784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Sim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2650</v>
      </c>
      <c r="C3176" s="18">
        <f>IFERROR(VLOOKUP(A3176,[1]Monitoramento_Base_somente_Said!$A:$J,6,FALSE),0)</f>
        <v>4839268</v>
      </c>
      <c r="D3176" s="18">
        <f>IFERROR(VLOOKUP(A3176,[1]Monitoramento_Base_somente_Said!$A:$J,7,FALSE),0)</f>
        <v>20</v>
      </c>
      <c r="E3176" s="18">
        <f>IFERROR(VLOOKUP(A3176,[1]Monitoramento_Base_somente_Said!$A:$J,8,FALSE),0)</f>
        <v>4916718</v>
      </c>
      <c r="F3176" s="18">
        <f>IFERROR(VLOOKUP(A3176,[1]Monitoramento_Base_somente_Said!$A:$J,9,FALSE),0)</f>
        <v>115</v>
      </c>
      <c r="G3176" s="18">
        <f>IFERROR(VLOOKUP(A3176,[1]Monitoramento_Base_somente_Said!$A:$J,10,FALSE),0)</f>
        <v>3764751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Sim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23872</v>
      </c>
      <c r="C3177" s="18">
        <f>IFERROR(VLOOKUP(A3177,[1]Monitoramento_Base_somente_Said!$A:$J,6,FALSE),0)</f>
        <v>4129606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4677436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3910296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37439</v>
      </c>
      <c r="C3178" s="18">
        <f>IFERROR(VLOOKUP(A3178,[1]Monitoramento_Base_somente_Said!$A:$J,6,FALSE),0)</f>
        <v>10692639</v>
      </c>
      <c r="D3178" s="18">
        <f>IFERROR(VLOOKUP(A3178,[1]Monitoramento_Base_somente_Said!$A:$J,7,FALSE),0)</f>
        <v>477</v>
      </c>
      <c r="E3178" s="18">
        <f>IFERROR(VLOOKUP(A3178,[1]Monitoramento_Base_somente_Said!$A:$J,8,FALSE),0)</f>
        <v>10704985</v>
      </c>
      <c r="F3178" s="18">
        <f>IFERROR(VLOOKUP(A3178,[1]Monitoramento_Base_somente_Said!$A:$J,9,FALSE),0)</f>
        <v>217124</v>
      </c>
      <c r="G3178" s="18">
        <f>IFERROR(VLOOKUP(A3178,[1]Monitoramento_Base_somente_Said!$A:$J,10,FALSE),0)</f>
        <v>4662381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297</v>
      </c>
      <c r="C3179" s="18">
        <f>IFERROR(VLOOKUP(A3179,[1]Monitoramento_Base_somente_Said!$A:$J,6,FALSE),0)</f>
        <v>3396374</v>
      </c>
      <c r="D3179" s="18">
        <f>IFERROR(VLOOKUP(A3179,[1]Monitoramento_Base_somente_Said!$A:$J,7,FALSE),0)</f>
        <v>369</v>
      </c>
      <c r="E3179" s="18">
        <f>IFERROR(VLOOKUP(A3179,[1]Monitoramento_Base_somente_Said!$A:$J,8,FALSE),0)</f>
        <v>3271043</v>
      </c>
      <c r="F3179" s="18">
        <f>IFERROR(VLOOKUP(A3179,[1]Monitoramento_Base_somente_Said!$A:$J,9,FALSE),0)</f>
        <v>462</v>
      </c>
      <c r="G3179" s="18">
        <f>IFERROR(VLOOKUP(A3179,[1]Monitoramento_Base_somente_Said!$A:$J,10,FALSE),0)</f>
        <v>2722749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37</v>
      </c>
      <c r="C3180" s="18">
        <f>IFERROR(VLOOKUP(A3180,[1]Monitoramento_Base_somente_Said!$A:$J,6,FALSE),0)</f>
        <v>4163413</v>
      </c>
      <c r="D3180" s="18">
        <f>IFERROR(VLOOKUP(A3180,[1]Monitoramento_Base_somente_Said!$A:$J,7,FALSE),0)</f>
        <v>360</v>
      </c>
      <c r="E3180" s="18">
        <f>IFERROR(VLOOKUP(A3180,[1]Monitoramento_Base_somente_Said!$A:$J,8,FALSE),0)</f>
        <v>4389655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3494524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4844</v>
      </c>
      <c r="C3181" s="18">
        <f>IFERROR(VLOOKUP(A3181,[1]Monitoramento_Base_somente_Said!$A:$J,6,FALSE),0)</f>
        <v>6305477</v>
      </c>
      <c r="D3181" s="18">
        <f>IFERROR(VLOOKUP(A3181,[1]Monitoramento_Base_somente_Said!$A:$J,7,FALSE),0)</f>
        <v>601</v>
      </c>
      <c r="E3181" s="18">
        <f>IFERROR(VLOOKUP(A3181,[1]Monitoramento_Base_somente_Said!$A:$J,8,FALSE),0)</f>
        <v>7190452</v>
      </c>
      <c r="F3181" s="18">
        <f>IFERROR(VLOOKUP(A3181,[1]Monitoramento_Base_somente_Said!$A:$J,9,FALSE),0)</f>
        <v>638</v>
      </c>
      <c r="G3181" s="18">
        <f>IFERROR(VLOOKUP(A3181,[1]Monitoramento_Base_somente_Said!$A:$J,10,FALSE),0)</f>
        <v>6301570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6071688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100</v>
      </c>
      <c r="C3183" s="18">
        <f>IFERROR(VLOOKUP(A3183,[1]Monitoramento_Base_somente_Said!$A:$J,6,FALSE),0)</f>
        <v>6294404</v>
      </c>
      <c r="D3183" s="18">
        <f>IFERROR(VLOOKUP(A3183,[1]Monitoramento_Base_somente_Said!$A:$J,7,FALSE),0)</f>
        <v>48960</v>
      </c>
      <c r="E3183" s="18">
        <f>IFERROR(VLOOKUP(A3183,[1]Monitoramento_Base_somente_Said!$A:$J,8,FALSE),0)</f>
        <v>6682525</v>
      </c>
      <c r="F3183" s="18">
        <f>IFERROR(VLOOKUP(A3183,[1]Monitoramento_Base_somente_Said!$A:$J,9,FALSE),0)</f>
        <v>5924</v>
      </c>
      <c r="G3183" s="18">
        <f>IFERROR(VLOOKUP(A3183,[1]Monitoramento_Base_somente_Said!$A:$J,10,FALSE),0)</f>
        <v>5148353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13868313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14843310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11873448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1916042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1973010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1578408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450</v>
      </c>
      <c r="C3186" s="18">
        <f>IFERROR(VLOOKUP(A3186,[1]Monitoramento_Base_somente_Said!$A:$J,6,FALSE),0)</f>
        <v>289977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321833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318470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23262489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24459350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19219790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650</v>
      </c>
      <c r="C3188" s="18">
        <f>IFERROR(VLOOKUP(A3188,[1]Monitoramento_Base_somente_Said!$A:$J,6,FALSE),0)</f>
        <v>1911932</v>
      </c>
      <c r="D3188" s="18">
        <f>IFERROR(VLOOKUP(A3188,[1]Monitoramento_Base_somente_Said!$A:$J,7,FALSE),0)</f>
        <v>524</v>
      </c>
      <c r="E3188" s="18">
        <f>IFERROR(VLOOKUP(A3188,[1]Monitoramento_Base_somente_Said!$A:$J,8,FALSE),0)</f>
        <v>2836911</v>
      </c>
      <c r="F3188" s="18">
        <f>IFERROR(VLOOKUP(A3188,[1]Monitoramento_Base_somente_Said!$A:$J,9,FALSE),0)</f>
        <v>6442</v>
      </c>
      <c r="G3188" s="18">
        <f>IFERROR(VLOOKUP(A3188,[1]Monitoramento_Base_somente_Said!$A:$J,10,FALSE),0)</f>
        <v>2167804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1223542</v>
      </c>
      <c r="C3189" s="18">
        <f>IFERROR(VLOOKUP(A3189,[1]Monitoramento_Base_somente_Said!$A:$J,6,FALSE),0)</f>
        <v>1153106367</v>
      </c>
      <c r="D3189" s="18">
        <f>IFERROR(VLOOKUP(A3189,[1]Monitoramento_Base_somente_Said!$A:$J,7,FALSE),0)</f>
        <v>2478755</v>
      </c>
      <c r="E3189" s="18">
        <f>IFERROR(VLOOKUP(A3189,[1]Monitoramento_Base_somente_Said!$A:$J,8,FALSE),0)</f>
        <v>1234102871</v>
      </c>
      <c r="F3189" s="18">
        <f>IFERROR(VLOOKUP(A3189,[1]Monitoramento_Base_somente_Said!$A:$J,9,FALSE),0)</f>
        <v>924537</v>
      </c>
      <c r="G3189" s="18">
        <f>IFERROR(VLOOKUP(A3189,[1]Monitoramento_Base_somente_Said!$A:$J,10,FALSE),0)</f>
        <v>967900467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649690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677388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508533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22032154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25297423</v>
      </c>
      <c r="F3191" s="18">
        <f>IFERROR(VLOOKUP(A3191,[1]Monitoramento_Base_somente_Said!$A:$J,9,FALSE),0)</f>
        <v>179</v>
      </c>
      <c r="G3191" s="18">
        <f>IFERROR(VLOOKUP(A3191,[1]Monitoramento_Base_somente_Said!$A:$J,10,FALSE),0)</f>
        <v>20540106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Sim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3541017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3717838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3379304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673</v>
      </c>
      <c r="C3193" s="18">
        <f>IFERROR(VLOOKUP(A3193,[1]Monitoramento_Base_somente_Said!$A:$J,6,FALSE),0)</f>
        <v>2655311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2489628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1744394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0</v>
      </c>
      <c r="C3194" s="18">
        <f>IFERROR(VLOOKUP(A3194,[1]Monitoramento_Base_somente_Said!$A:$J,6,FALSE),0)</f>
        <v>20474982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21975894</v>
      </c>
      <c r="F3194" s="18">
        <f>IFERROR(VLOOKUP(A3194,[1]Monitoramento_Base_somente_Said!$A:$J,9,FALSE),0)</f>
        <v>6</v>
      </c>
      <c r="G3194" s="18">
        <f>IFERROR(VLOOKUP(A3194,[1]Monitoramento_Base_somente_Said!$A:$J,10,FALSE),0)</f>
        <v>18497348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Não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214000</v>
      </c>
      <c r="C3195" s="18">
        <f>IFERROR(VLOOKUP(A3195,[1]Monitoramento_Base_somente_Said!$A:$J,6,FALSE),0)</f>
        <v>2059528</v>
      </c>
      <c r="D3195" s="18">
        <f>IFERROR(VLOOKUP(A3195,[1]Monitoramento_Base_somente_Said!$A:$J,7,FALSE),0)</f>
        <v>1164</v>
      </c>
      <c r="E3195" s="18">
        <f>IFERROR(VLOOKUP(A3195,[1]Monitoramento_Base_somente_Said!$A:$J,8,FALSE),0)</f>
        <v>1543649</v>
      </c>
      <c r="F3195" s="18">
        <f>IFERROR(VLOOKUP(A3195,[1]Monitoramento_Base_somente_Said!$A:$J,9,FALSE),0)</f>
        <v>5837</v>
      </c>
      <c r="G3195" s="18">
        <f>IFERROR(VLOOKUP(A3195,[1]Monitoramento_Base_somente_Said!$A:$J,10,FALSE),0)</f>
        <v>1094489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Sim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128134</v>
      </c>
      <c r="C3196" s="18">
        <f>IFERROR(VLOOKUP(A3196,[1]Monitoramento_Base_somente_Said!$A:$J,6,FALSE),0)</f>
        <v>13688375</v>
      </c>
      <c r="D3196" s="18">
        <f>IFERROR(VLOOKUP(A3196,[1]Monitoramento_Base_somente_Said!$A:$J,7,FALSE),0)</f>
        <v>135901</v>
      </c>
      <c r="E3196" s="18">
        <f>IFERROR(VLOOKUP(A3196,[1]Monitoramento_Base_somente_Said!$A:$J,8,FALSE),0)</f>
        <v>15177848</v>
      </c>
      <c r="F3196" s="18">
        <f>IFERROR(VLOOKUP(A3196,[1]Monitoramento_Base_somente_Said!$A:$J,9,FALSE),0)</f>
        <v>70779</v>
      </c>
      <c r="G3196" s="18">
        <f>IFERROR(VLOOKUP(A3196,[1]Monitoramento_Base_somente_Said!$A:$J,10,FALSE),0)</f>
        <v>11004975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169316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181410</v>
      </c>
      <c r="F3197" s="18">
        <f>IFERROR(VLOOKUP(A3197,[1]Monitoramento_Base_somente_Said!$A:$J,9,FALSE),0)</f>
        <v>1083</v>
      </c>
      <c r="G3197" s="18">
        <f>IFERROR(VLOOKUP(A3197,[1]Monitoramento_Base_somente_Said!$A:$J,10,FALSE),0)</f>
        <v>135516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Sim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5817952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6233520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5071418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1102</v>
      </c>
      <c r="C3199" s="18">
        <f>IFERROR(VLOOKUP(A3199,[1]Monitoramento_Base_somente_Said!$A:$J,6,FALSE),0)</f>
        <v>2543164</v>
      </c>
      <c r="D3199" s="18">
        <f>IFERROR(VLOOKUP(A3199,[1]Monitoramento_Base_somente_Said!$A:$J,7,FALSE),0)</f>
        <v>1918</v>
      </c>
      <c r="E3199" s="18">
        <f>IFERROR(VLOOKUP(A3199,[1]Monitoramento_Base_somente_Said!$A:$J,8,FALSE),0)</f>
        <v>3712147</v>
      </c>
      <c r="F3199" s="18">
        <f>IFERROR(VLOOKUP(A3199,[1]Monitoramento_Base_somente_Said!$A:$J,9,FALSE),0)</f>
        <v>6601</v>
      </c>
      <c r="G3199" s="18">
        <f>IFERROR(VLOOKUP(A3199,[1]Monitoramento_Base_somente_Said!$A:$J,10,FALSE),0)</f>
        <v>2648371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158133</v>
      </c>
      <c r="C3200" s="18">
        <f>IFERROR(VLOOKUP(A3200,[1]Monitoramento_Base_somente_Said!$A:$J,6,FALSE),0)</f>
        <v>3251646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1396228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1192784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Sim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6958350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5566680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10899</v>
      </c>
      <c r="C3202" s="18">
        <f>IFERROR(VLOOKUP(A3202,[1]Monitoramento_Base_somente_Said!$A:$J,6,FALSE),0)</f>
        <v>2751537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2605572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2654083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21419459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22249071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18338753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14337</v>
      </c>
      <c r="C3204" s="18">
        <f>IFERROR(VLOOKUP(A3204,[1]Monitoramento_Base_somente_Said!$A:$J,6,FALSE),0)</f>
        <v>1577861</v>
      </c>
      <c r="D3204" s="18">
        <f>IFERROR(VLOOKUP(A3204,[1]Monitoramento_Base_somente_Said!$A:$J,7,FALSE),0)</f>
        <v>26</v>
      </c>
      <c r="E3204" s="18">
        <f>IFERROR(VLOOKUP(A3204,[1]Monitoramento_Base_somente_Said!$A:$J,8,FALSE),0)</f>
        <v>1471094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1183853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9981768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7609</v>
      </c>
      <c r="C3206" s="18">
        <f>IFERROR(VLOOKUP(A3206,[1]Monitoramento_Base_somente_Said!$A:$J,6,FALSE),0)</f>
        <v>14643065</v>
      </c>
      <c r="D3206" s="18">
        <f>IFERROR(VLOOKUP(A3206,[1]Monitoramento_Base_somente_Said!$A:$J,7,FALSE),0)</f>
        <v>41473</v>
      </c>
      <c r="E3206" s="18">
        <f>IFERROR(VLOOKUP(A3206,[1]Monitoramento_Base_somente_Said!$A:$J,8,FALSE),0)</f>
        <v>20584466</v>
      </c>
      <c r="F3206" s="18">
        <f>IFERROR(VLOOKUP(A3206,[1]Monitoramento_Base_somente_Said!$A:$J,9,FALSE),0)</f>
        <v>33810</v>
      </c>
      <c r="G3206" s="18">
        <f>IFERROR(VLOOKUP(A3206,[1]Monitoramento_Base_somente_Said!$A:$J,10,FALSE),0)</f>
        <v>18822407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15207086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16409709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15708972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1098</v>
      </c>
      <c r="C3208" s="18">
        <f>IFERROR(VLOOKUP(A3208,[1]Monitoramento_Base_somente_Said!$A:$J,6,FALSE),0)</f>
        <v>1533046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1319299</v>
      </c>
      <c r="F3208" s="18">
        <f>IFERROR(VLOOKUP(A3208,[1]Monitoramento_Base_somente_Said!$A:$J,9,FALSE),0)</f>
        <v>30</v>
      </c>
      <c r="G3208" s="18">
        <f>IFERROR(VLOOKUP(A3208,[1]Monitoramento_Base_somente_Said!$A:$J,10,FALSE),0)</f>
        <v>803972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21883071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25562478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24453498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3608248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3865025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3091726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11241</v>
      </c>
      <c r="C3211" s="18">
        <f>IFERROR(VLOOKUP(A3211,[1]Monitoramento_Base_somente_Said!$A:$J,6,FALSE),0)</f>
        <v>4845654</v>
      </c>
      <c r="D3211" s="18">
        <f>IFERROR(VLOOKUP(A3211,[1]Monitoramento_Base_somente_Said!$A:$J,7,FALSE),0)</f>
        <v>33871</v>
      </c>
      <c r="E3211" s="18">
        <f>IFERROR(VLOOKUP(A3211,[1]Monitoramento_Base_somente_Said!$A:$J,8,FALSE),0)</f>
        <v>3934394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2954214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1790</v>
      </c>
      <c r="C3212" s="18">
        <f>IFERROR(VLOOKUP(A3212,[1]Monitoramento_Base_somente_Said!$A:$J,6,FALSE),0)</f>
        <v>7894412</v>
      </c>
      <c r="D3212" s="18">
        <f>IFERROR(VLOOKUP(A3212,[1]Monitoramento_Base_somente_Said!$A:$J,7,FALSE),0)</f>
        <v>14</v>
      </c>
      <c r="E3212" s="18">
        <f>IFERROR(VLOOKUP(A3212,[1]Monitoramento_Base_somente_Said!$A:$J,8,FALSE),0)</f>
        <v>8222479</v>
      </c>
      <c r="F3212" s="18">
        <f>IFERROR(VLOOKUP(A3212,[1]Monitoramento_Base_somente_Said!$A:$J,9,FALSE),0)</f>
        <v>20</v>
      </c>
      <c r="G3212" s="18">
        <f>IFERROR(VLOOKUP(A3212,[1]Monitoramento_Base_somente_Said!$A:$J,10,FALSE),0)</f>
        <v>6635323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112677</v>
      </c>
      <c r="C3213" s="18">
        <f>IFERROR(VLOOKUP(A3213,[1]Monitoramento_Base_somente_Said!$A:$J,6,FALSE),0)</f>
        <v>1438188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1673197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911168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Sim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1258818</v>
      </c>
      <c r="D3214" s="18">
        <f>IFERROR(VLOOKUP(A3214,[1]Monitoramento_Base_somente_Said!$A:$J,7,FALSE),0)</f>
        <v>15950</v>
      </c>
      <c r="E3214" s="18">
        <f>IFERROR(VLOOKUP(A3214,[1]Monitoramento_Base_somente_Said!$A:$J,8,FALSE),0)</f>
        <v>3525435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4547328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Sim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278236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298110</v>
      </c>
      <c r="F3215" s="18">
        <f>IFERROR(VLOOKUP(A3215,[1]Monitoramento_Base_somente_Said!$A:$J,9,FALSE),0)</f>
        <v>90</v>
      </c>
      <c r="G3215" s="18">
        <f>IFERROR(VLOOKUP(A3215,[1]Monitoramento_Base_somente_Said!$A:$J,10,FALSE),0)</f>
        <v>2022465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Sim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24903</v>
      </c>
      <c r="C3216" s="18">
        <f>IFERROR(VLOOKUP(A3216,[1]Monitoramento_Base_somente_Said!$A:$J,6,FALSE),0)</f>
        <v>23543008</v>
      </c>
      <c r="D3216" s="18">
        <f>IFERROR(VLOOKUP(A3216,[1]Monitoramento_Base_somente_Said!$A:$J,7,FALSE),0)</f>
        <v>6480</v>
      </c>
      <c r="E3216" s="18">
        <f>IFERROR(VLOOKUP(A3216,[1]Monitoramento_Base_somente_Said!$A:$J,8,FALSE),0)</f>
        <v>26503392</v>
      </c>
      <c r="F3216" s="18">
        <f>IFERROR(VLOOKUP(A3216,[1]Monitoramento_Base_somente_Said!$A:$J,9,FALSE),0)</f>
        <v>24477</v>
      </c>
      <c r="G3216" s="18">
        <f>IFERROR(VLOOKUP(A3216,[1]Monitoramento_Base_somente_Said!$A:$J,10,FALSE),0)</f>
        <v>20263426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1725</v>
      </c>
      <c r="C3217" s="18">
        <f>IFERROR(VLOOKUP(A3217,[1]Monitoramento_Base_somente_Said!$A:$J,6,FALSE),0)</f>
        <v>3910000</v>
      </c>
      <c r="D3217" s="18">
        <f>IFERROR(VLOOKUP(A3217,[1]Monitoramento_Base_somente_Said!$A:$J,7,FALSE),0)</f>
        <v>1136</v>
      </c>
      <c r="E3217" s="18">
        <f>IFERROR(VLOOKUP(A3217,[1]Monitoramento_Base_somente_Said!$A:$J,8,FALSE),0)</f>
        <v>3642638</v>
      </c>
      <c r="F3217" s="18">
        <f>IFERROR(VLOOKUP(A3217,[1]Monitoramento_Base_somente_Said!$A:$J,9,FALSE),0)</f>
        <v>3958</v>
      </c>
      <c r="G3217" s="18">
        <f>IFERROR(VLOOKUP(A3217,[1]Monitoramento_Base_somente_Said!$A:$J,10,FALSE),0)</f>
        <v>2990681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0</v>
      </c>
      <c r="C3218" s="18">
        <f>IFERROR(VLOOKUP(A3218,[1]Monitoramento_Base_somente_Said!$A:$J,6,FALSE),0)</f>
        <v>33390780</v>
      </c>
      <c r="D3218" s="18">
        <f>IFERROR(VLOOKUP(A3218,[1]Monitoramento_Base_somente_Said!$A:$J,7,FALSE),0)</f>
        <v>20113</v>
      </c>
      <c r="E3218" s="18">
        <f>IFERROR(VLOOKUP(A3218,[1]Monitoramento_Base_somente_Said!$A:$J,8,FALSE),0)</f>
        <v>36477597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28598715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Não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22316</v>
      </c>
      <c r="C3219" s="18">
        <f>IFERROR(VLOOKUP(A3219,[1]Monitoramento_Base_somente_Said!$A:$J,6,FALSE),0)</f>
        <v>18342556</v>
      </c>
      <c r="D3219" s="18">
        <f>IFERROR(VLOOKUP(A3219,[1]Monitoramento_Base_somente_Said!$A:$J,7,FALSE),0)</f>
        <v>194</v>
      </c>
      <c r="E3219" s="18">
        <f>IFERROR(VLOOKUP(A3219,[1]Monitoramento_Base_somente_Said!$A:$J,8,FALSE),0)</f>
        <v>20410021</v>
      </c>
      <c r="F3219" s="18">
        <f>IFERROR(VLOOKUP(A3219,[1]Monitoramento_Base_somente_Said!$A:$J,9,FALSE),0)</f>
        <v>664</v>
      </c>
      <c r="G3219" s="18">
        <f>IFERROR(VLOOKUP(A3219,[1]Monitoramento_Base_somente_Said!$A:$J,10,FALSE),0)</f>
        <v>16881829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Sim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7986338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8526660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6795684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8545170</v>
      </c>
      <c r="D3221" s="18">
        <f>IFERROR(VLOOKUP(A3221,[1]Monitoramento_Base_somente_Said!$A:$J,7,FALSE),0)</f>
        <v>13107</v>
      </c>
      <c r="E3221" s="18">
        <f>IFERROR(VLOOKUP(A3221,[1]Monitoramento_Base_somente_Said!$A:$J,8,FALSE),0)</f>
        <v>9389101</v>
      </c>
      <c r="F3221" s="18">
        <f>IFERROR(VLOOKUP(A3221,[1]Monitoramento_Base_somente_Said!$A:$J,9,FALSE),0)</f>
        <v>880</v>
      </c>
      <c r="G3221" s="18">
        <f>IFERROR(VLOOKUP(A3221,[1]Monitoramento_Base_somente_Said!$A:$J,10,FALSE),0)</f>
        <v>7546913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Sim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0</v>
      </c>
      <c r="C3222" s="18">
        <f>IFERROR(VLOOKUP(A3222,[1]Monitoramento_Base_somente_Said!$A:$J,6,FALSE),0)</f>
        <v>0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35099</v>
      </c>
      <c r="G3222" s="18">
        <f>IFERROR(VLOOKUP(A3222,[1]Monitoramento_Base_somente_Said!$A:$J,10,FALSE),0)</f>
        <v>1780815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Não</v>
      </c>
      <c r="U3222" s="18" t="str">
        <f t="shared" si="302"/>
        <v>Não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798497258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855729240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684583392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369141</v>
      </c>
      <c r="D3224" s="18">
        <f>IFERROR(VLOOKUP(A3224,[1]Monitoramento_Base_somente_Said!$A:$J,7,FALSE),0)</f>
        <v>805</v>
      </c>
      <c r="E3224" s="18">
        <f>IFERROR(VLOOKUP(A3224,[1]Monitoramento_Base_somente_Said!$A:$J,8,FALSE),0)</f>
        <v>317887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214096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87058</v>
      </c>
      <c r="C3225" s="18">
        <f>IFERROR(VLOOKUP(A3225,[1]Monitoramento_Base_somente_Said!$A:$J,6,FALSE),0)</f>
        <v>12308336</v>
      </c>
      <c r="D3225" s="18">
        <f>IFERROR(VLOOKUP(A3225,[1]Monitoramento_Base_somente_Said!$A:$J,7,FALSE),0)</f>
        <v>141373</v>
      </c>
      <c r="E3225" s="18">
        <f>IFERROR(VLOOKUP(A3225,[1]Monitoramento_Base_somente_Said!$A:$J,8,FALSE),0)</f>
        <v>9642672</v>
      </c>
      <c r="F3225" s="18">
        <f>IFERROR(VLOOKUP(A3225,[1]Monitoramento_Base_somente_Said!$A:$J,9,FALSE),0)</f>
        <v>110419</v>
      </c>
      <c r="G3225" s="18">
        <f>IFERROR(VLOOKUP(A3225,[1]Monitoramento_Base_somente_Said!$A:$J,10,FALSE),0)</f>
        <v>4908899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1016928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0</v>
      </c>
      <c r="C3227" s="18">
        <f>IFERROR(VLOOKUP(A3227,[1]Monitoramento_Base_somente_Said!$A:$J,6,FALSE),0)</f>
        <v>2916377</v>
      </c>
      <c r="D3227" s="18">
        <f>IFERROR(VLOOKUP(A3227,[1]Monitoramento_Base_somente_Said!$A:$J,7,FALSE),0)</f>
        <v>9977</v>
      </c>
      <c r="E3227" s="18">
        <f>IFERROR(VLOOKUP(A3227,[1]Monitoramento_Base_somente_Said!$A:$J,8,FALSE),0)</f>
        <v>2707781</v>
      </c>
      <c r="F3227" s="18">
        <f>IFERROR(VLOOKUP(A3227,[1]Monitoramento_Base_somente_Said!$A:$J,9,FALSE),0)</f>
        <v>2780</v>
      </c>
      <c r="G3227" s="18">
        <f>IFERROR(VLOOKUP(A3227,[1]Monitoramento_Base_somente_Said!$A:$J,10,FALSE),0)</f>
        <v>1819490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222132</v>
      </c>
      <c r="C3228" s="18">
        <f>IFERROR(VLOOKUP(A3228,[1]Monitoramento_Base_somente_Said!$A:$J,6,FALSE),0)</f>
        <v>24765717</v>
      </c>
      <c r="D3228" s="18">
        <f>IFERROR(VLOOKUP(A3228,[1]Monitoramento_Base_somente_Said!$A:$J,7,FALSE),0)</f>
        <v>242587</v>
      </c>
      <c r="E3228" s="18">
        <f>IFERROR(VLOOKUP(A3228,[1]Monitoramento_Base_somente_Said!$A:$J,8,FALSE),0)</f>
        <v>25769227</v>
      </c>
      <c r="F3228" s="18">
        <f>IFERROR(VLOOKUP(A3228,[1]Monitoramento_Base_somente_Said!$A:$J,9,FALSE),0)</f>
        <v>173519</v>
      </c>
      <c r="G3228" s="18">
        <f>IFERROR(VLOOKUP(A3228,[1]Monitoramento_Base_somente_Said!$A:$J,10,FALSE),0)</f>
        <v>21582511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9578520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19034212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20295822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16189892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335669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15796</v>
      </c>
      <c r="S3230" s="18">
        <f>IFERROR(VLOOKUP(A3230,[3]Sheet1!$A:$I,9,FALSE),0)</f>
        <v>813555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572</v>
      </c>
      <c r="C3231" s="18">
        <f>IFERROR(VLOOKUP(A3231,[1]Monitoramento_Base_somente_Said!$A:$J,6,FALSE),0)</f>
        <v>2363280</v>
      </c>
      <c r="D3231" s="18">
        <f>IFERROR(VLOOKUP(A3231,[1]Monitoramento_Base_somente_Said!$A:$J,7,FALSE),0)</f>
        <v>1360</v>
      </c>
      <c r="E3231" s="18">
        <f>IFERROR(VLOOKUP(A3231,[1]Monitoramento_Base_somente_Said!$A:$J,8,FALSE),0)</f>
        <v>2527102</v>
      </c>
      <c r="F3231" s="18">
        <f>IFERROR(VLOOKUP(A3231,[1]Monitoramento_Base_somente_Said!$A:$J,9,FALSE),0)</f>
        <v>978</v>
      </c>
      <c r="G3231" s="18">
        <f>IFERROR(VLOOKUP(A3231,[1]Monitoramento_Base_somente_Said!$A:$J,10,FALSE),0)</f>
        <v>2007842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Sim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115341712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123576270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98861736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0</v>
      </c>
      <c r="C3233" s="18">
        <f>IFERROR(VLOOKUP(A3233,[1]Monitoramento_Base_somente_Said!$A:$J,6,FALSE),0)</f>
        <v>30800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33000</v>
      </c>
      <c r="F3233" s="18">
        <f>IFERROR(VLOOKUP(A3233,[1]Monitoramento_Base_somente_Said!$A:$J,9,FALSE),0)</f>
        <v>1222</v>
      </c>
      <c r="G3233" s="18">
        <f>IFERROR(VLOOKUP(A3233,[1]Monitoramento_Base_somente_Said!$A:$J,10,FALSE),0)</f>
        <v>24200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140144</v>
      </c>
      <c r="O3233" s="18">
        <f>IFERROR(VLOOKUP(A3233,[3]Sheet1!$A:$G,5,FALSE),0)</f>
        <v>604392</v>
      </c>
      <c r="P3233" s="18">
        <f>IFERROR(VLOOKUP(A3233,[3]Sheet1!$A:$G,6,FALSE),0)</f>
        <v>168527</v>
      </c>
      <c r="Q3233" s="18">
        <f>IFERROR(VLOOKUP(A3233,[3]Sheet1!$A:$G,7,FALSE),0)</f>
        <v>422222</v>
      </c>
      <c r="R3233" s="18">
        <f>IFERROR(VLOOKUP(A3233,[3]Sheet1!$A:$H,8,FALSE),0)</f>
        <v>0</v>
      </c>
      <c r="S3233" s="18">
        <f>IFERROR(VLOOKUP(A3233,[3]Sheet1!$A:$I,9,FALSE),0)</f>
        <v>607659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355488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44460</v>
      </c>
      <c r="C3235" s="18">
        <f>IFERROR(VLOOKUP(A3235,[1]Monitoramento_Base_somente_Said!$A:$J,6,FALSE),0)</f>
        <v>7987765</v>
      </c>
      <c r="D3235" s="18">
        <f>IFERROR(VLOOKUP(A3235,[1]Monitoramento_Base_somente_Said!$A:$J,7,FALSE),0)</f>
        <v>35462</v>
      </c>
      <c r="E3235" s="18">
        <f>IFERROR(VLOOKUP(A3235,[1]Monitoramento_Base_somente_Said!$A:$J,8,FALSE),0)</f>
        <v>7405101</v>
      </c>
      <c r="F3235" s="18">
        <f>IFERROR(VLOOKUP(A3235,[1]Monitoramento_Base_somente_Said!$A:$J,9,FALSE),0)</f>
        <v>24017</v>
      </c>
      <c r="G3235" s="18">
        <f>IFERROR(VLOOKUP(A3235,[1]Monitoramento_Base_somente_Said!$A:$J,10,FALSE),0)</f>
        <v>5345379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35904888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4593540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4921650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4062048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527</v>
      </c>
      <c r="C3240" s="18">
        <f>IFERROR(VLOOKUP(A3240,[1]Monitoramento_Base_somente_Said!$A:$J,6,FALSE),0)</f>
        <v>6633228</v>
      </c>
      <c r="D3240" s="18">
        <f>IFERROR(VLOOKUP(A3240,[1]Monitoramento_Base_somente_Said!$A:$J,7,FALSE),0)</f>
        <v>244</v>
      </c>
      <c r="E3240" s="18">
        <f>IFERROR(VLOOKUP(A3240,[1]Monitoramento_Base_somente_Said!$A:$J,8,FALSE),0)</f>
        <v>7109863</v>
      </c>
      <c r="F3240" s="18">
        <f>IFERROR(VLOOKUP(A3240,[1]Monitoramento_Base_somente_Said!$A:$J,9,FALSE),0)</f>
        <v>340</v>
      </c>
      <c r="G3240" s="18">
        <f>IFERROR(VLOOKUP(A3240,[1]Monitoramento_Base_somente_Said!$A:$J,10,FALSE),0)</f>
        <v>5682036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38172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56986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54562</v>
      </c>
      <c r="C3241" s="18">
        <f>IFERROR(VLOOKUP(A3241,[1]Monitoramento_Base_somente_Said!$A:$J,6,FALSE),0)</f>
        <v>25050238</v>
      </c>
      <c r="D3241" s="18">
        <f>IFERROR(VLOOKUP(A3241,[1]Monitoramento_Base_somente_Said!$A:$J,7,FALSE),0)</f>
        <v>111929</v>
      </c>
      <c r="E3241" s="18">
        <f>IFERROR(VLOOKUP(A3241,[1]Monitoramento_Base_somente_Said!$A:$J,8,FALSE),0)</f>
        <v>24161853</v>
      </c>
      <c r="F3241" s="18">
        <f>IFERROR(VLOOKUP(A3241,[1]Monitoramento_Base_somente_Said!$A:$J,9,FALSE),0)</f>
        <v>227261</v>
      </c>
      <c r="G3241" s="18">
        <f>IFERROR(VLOOKUP(A3241,[1]Monitoramento_Base_somente_Said!$A:$J,10,FALSE),0)</f>
        <v>18707911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11053028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11842530</v>
      </c>
      <c r="F3242" s="18">
        <f>IFERROR(VLOOKUP(A3242,[1]Monitoramento_Base_somente_Said!$A:$J,9,FALSE),0)</f>
        <v>60495</v>
      </c>
      <c r="G3242" s="18">
        <f>IFERROR(VLOOKUP(A3242,[1]Monitoramento_Base_somente_Said!$A:$J,10,FALSE),0)</f>
        <v>8144114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218929</v>
      </c>
      <c r="P3242" s="18">
        <f>IFERROR(VLOOKUP(A3242,[3]Sheet1!$A:$G,6,FALSE),0)</f>
        <v>0</v>
      </c>
      <c r="Q3242" s="18">
        <f>IFERROR(VLOOKUP(A3242,[3]Sheet1!$A:$G,7,FALSE),0)</f>
        <v>420002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Sim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53134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Sim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590</v>
      </c>
      <c r="C3244" s="18">
        <f>IFERROR(VLOOKUP(A3244,[1]Monitoramento_Base_somente_Said!$A:$J,6,FALSE),0)</f>
        <v>3714769</v>
      </c>
      <c r="D3244" s="18">
        <f>IFERROR(VLOOKUP(A3244,[1]Monitoramento_Base_somente_Said!$A:$J,7,FALSE),0)</f>
        <v>125</v>
      </c>
      <c r="E3244" s="18">
        <f>IFERROR(VLOOKUP(A3244,[1]Monitoramento_Base_somente_Said!$A:$J,8,FALSE),0)</f>
        <v>3988013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3190128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844</v>
      </c>
      <c r="C3245" s="18">
        <f>IFERROR(VLOOKUP(A3245,[1]Monitoramento_Base_somente_Said!$A:$J,6,FALSE),0)</f>
        <v>25061222</v>
      </c>
      <c r="D3245" s="18">
        <f>IFERROR(VLOOKUP(A3245,[1]Monitoramento_Base_somente_Said!$A:$J,7,FALSE),0)</f>
        <v>1201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392</v>
      </c>
      <c r="G3245" s="18">
        <f>IFERROR(VLOOKUP(A3245,[1]Monitoramento_Base_somente_Said!$A:$J,10,FALSE),0)</f>
        <v>21480168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87871</v>
      </c>
      <c r="P3245" s="18">
        <f>IFERROR(VLOOKUP(A3245,[3]Sheet1!$A:$G,6,FALSE),0)</f>
        <v>95415</v>
      </c>
      <c r="Q3245" s="18">
        <f>IFERROR(VLOOKUP(A3245,[3]Sheet1!$A:$G,7,FALSE),0)</f>
        <v>5581363</v>
      </c>
      <c r="R3245" s="18">
        <f>IFERROR(VLOOKUP(A3245,[3]Sheet1!$A:$H,8,FALSE),0)</f>
        <v>67820</v>
      </c>
      <c r="S3245" s="18">
        <f>IFERROR(VLOOKUP(A3245,[3]Sheet1!$A:$I,9,FALSE),0)</f>
        <v>8472816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2304</v>
      </c>
      <c r="C3246" s="18">
        <f>IFERROR(VLOOKUP(A3246,[1]Monitoramento_Base_somente_Said!$A:$J,6,FALSE),0)</f>
        <v>6809580</v>
      </c>
      <c r="D3246" s="18">
        <f>IFERROR(VLOOKUP(A3246,[1]Monitoramento_Base_somente_Said!$A:$J,7,FALSE),0)</f>
        <v>4480</v>
      </c>
      <c r="E3246" s="18">
        <f>IFERROR(VLOOKUP(A3246,[1]Monitoramento_Base_somente_Said!$A:$J,8,FALSE),0)</f>
        <v>11687199</v>
      </c>
      <c r="F3246" s="18">
        <f>IFERROR(VLOOKUP(A3246,[1]Monitoramento_Base_somente_Said!$A:$J,9,FALSE),0)</f>
        <v>236728</v>
      </c>
      <c r="G3246" s="18">
        <f>IFERROR(VLOOKUP(A3246,[1]Monitoramento_Base_somente_Said!$A:$J,10,FALSE),0)</f>
        <v>6952080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52221</v>
      </c>
      <c r="C3247" s="18">
        <f>IFERROR(VLOOKUP(A3247,[1]Monitoramento_Base_somente_Said!$A:$J,6,FALSE),0)</f>
        <v>14747322</v>
      </c>
      <c r="D3247" s="18">
        <f>IFERROR(VLOOKUP(A3247,[1]Monitoramento_Base_somente_Said!$A:$J,7,FALSE),0)</f>
        <v>30554</v>
      </c>
      <c r="E3247" s="18">
        <f>IFERROR(VLOOKUP(A3247,[1]Monitoramento_Base_somente_Said!$A:$J,8,FALSE),0)</f>
        <v>13736649</v>
      </c>
      <c r="F3247" s="18">
        <f>IFERROR(VLOOKUP(A3247,[1]Monitoramento_Base_somente_Said!$A:$J,9,FALSE),0)</f>
        <v>18698</v>
      </c>
      <c r="G3247" s="18">
        <f>IFERROR(VLOOKUP(A3247,[1]Monitoramento_Base_somente_Said!$A:$J,10,FALSE),0)</f>
        <v>9845671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5111976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56696</v>
      </c>
      <c r="O3249" s="18">
        <f>IFERROR(VLOOKUP(A3249,[3]Sheet1!$A:$G,5,FALSE),0)</f>
        <v>330430</v>
      </c>
      <c r="P3249" s="18">
        <f>IFERROR(VLOOKUP(A3249,[3]Sheet1!$A:$G,6,FALSE),0)</f>
        <v>30193</v>
      </c>
      <c r="Q3249" s="18">
        <f>IFERROR(VLOOKUP(A3249,[3]Sheet1!$A:$G,7,FALSE),0)</f>
        <v>3999640</v>
      </c>
      <c r="R3249" s="18">
        <f>IFERROR(VLOOKUP(A3249,[3]Sheet1!$A:$H,8,FALSE),0)</f>
        <v>2000</v>
      </c>
      <c r="S3249" s="18">
        <f>IFERROR(VLOOKUP(A3249,[3]Sheet1!$A:$I,9,FALSE),0)</f>
        <v>1401638</v>
      </c>
      <c r="T3249" s="18" t="str">
        <f t="shared" si="301"/>
        <v>Sim</v>
      </c>
      <c r="U3249" s="18" t="str">
        <f t="shared" si="302"/>
        <v>Sim</v>
      </c>
      <c r="V3249" s="18" t="str">
        <f t="shared" si="303"/>
        <v>Sim</v>
      </c>
      <c r="W3249" s="18" t="str">
        <f t="shared" si="304"/>
        <v>Sim</v>
      </c>
      <c r="X3249" s="18" t="str">
        <f t="shared" si="305"/>
        <v>Sim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19363</v>
      </c>
      <c r="C3250" s="18">
        <f>IFERROR(VLOOKUP(A3250,[1]Monitoramento_Base_somente_Said!$A:$J,6,FALSE),0)</f>
        <v>23077548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24687102</v>
      </c>
      <c r="F3250" s="18">
        <f>IFERROR(VLOOKUP(A3250,[1]Monitoramento_Base_somente_Said!$A:$J,9,FALSE),0)</f>
        <v>203</v>
      </c>
      <c r="G3250" s="18">
        <f>IFERROR(VLOOKUP(A3250,[1]Monitoramento_Base_somente_Said!$A:$J,10,FALSE),0)</f>
        <v>19988294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89891</v>
      </c>
      <c r="O3250" s="18">
        <f>IFERROR(VLOOKUP(A3250,[3]Sheet1!$A:$G,5,FALSE),0)</f>
        <v>525692</v>
      </c>
      <c r="P3250" s="18">
        <f>IFERROR(VLOOKUP(A3250,[3]Sheet1!$A:$G,6,FALSE),0)</f>
        <v>100022</v>
      </c>
      <c r="Q3250" s="18">
        <f>IFERROR(VLOOKUP(A3250,[3]Sheet1!$A:$G,7,FALSE),0)</f>
        <v>4724655</v>
      </c>
      <c r="R3250" s="18">
        <f>IFERROR(VLOOKUP(A3250,[3]Sheet1!$A:$H,8,FALSE),0)</f>
        <v>149653</v>
      </c>
      <c r="S3250" s="18">
        <f>IFERROR(VLOOKUP(A3250,[3]Sheet1!$A:$I,9,FALSE),0)</f>
        <v>8839867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43215</v>
      </c>
      <c r="C3251" s="18">
        <f>IFERROR(VLOOKUP(A3251,[1]Monitoramento_Base_somente_Said!$A:$J,6,FALSE),0)</f>
        <v>11044275</v>
      </c>
      <c r="D3251" s="18">
        <f>IFERROR(VLOOKUP(A3251,[1]Monitoramento_Base_somente_Said!$A:$J,7,FALSE),0)</f>
        <v>18175</v>
      </c>
      <c r="E3251" s="18">
        <f>IFERROR(VLOOKUP(A3251,[1]Monitoramento_Base_somente_Said!$A:$J,8,FALSE),0)</f>
        <v>11881497</v>
      </c>
      <c r="F3251" s="18">
        <f>IFERROR(VLOOKUP(A3251,[1]Monitoramento_Base_somente_Said!$A:$J,9,FALSE),0)</f>
        <v>8195</v>
      </c>
      <c r="G3251" s="18">
        <f>IFERROR(VLOOKUP(A3251,[1]Monitoramento_Base_somente_Said!$A:$J,10,FALSE),0)</f>
        <v>9608318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14791</v>
      </c>
      <c r="O3251" s="18">
        <f>IFERROR(VLOOKUP(A3251,[3]Sheet1!$A:$G,5,FALSE),0)</f>
        <v>670023</v>
      </c>
      <c r="P3251" s="18">
        <f>IFERROR(VLOOKUP(A3251,[3]Sheet1!$A:$G,6,FALSE),0)</f>
        <v>0</v>
      </c>
      <c r="Q3251" s="18">
        <f>IFERROR(VLOOKUP(A3251,[3]Sheet1!$A:$G,7,FALSE),0)</f>
        <v>474048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525328</v>
      </c>
      <c r="C3252" s="18">
        <f>IFERROR(VLOOKUP(A3252,[1]Monitoramento_Base_somente_Said!$A:$J,6,FALSE),0)</f>
        <v>54197328</v>
      </c>
      <c r="D3252" s="18">
        <f>IFERROR(VLOOKUP(A3252,[1]Monitoramento_Base_somente_Said!$A:$J,7,FALSE),0)</f>
        <v>174116</v>
      </c>
      <c r="E3252" s="18">
        <f>IFERROR(VLOOKUP(A3252,[1]Monitoramento_Base_somente_Said!$A:$J,8,FALSE),0)</f>
        <v>47805694</v>
      </c>
      <c r="F3252" s="18">
        <f>IFERROR(VLOOKUP(A3252,[1]Monitoramento_Base_somente_Said!$A:$J,9,FALSE),0)</f>
        <v>60469</v>
      </c>
      <c r="G3252" s="18">
        <f>IFERROR(VLOOKUP(A3252,[1]Monitoramento_Base_somente_Said!$A:$J,10,FALSE),0)</f>
        <v>35061290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28621</v>
      </c>
      <c r="C3253" s="18">
        <f>IFERROR(VLOOKUP(A3253,[1]Monitoramento_Base_somente_Said!$A:$J,6,FALSE),0)</f>
        <v>11543862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15215266</v>
      </c>
      <c r="F3253" s="18">
        <f>IFERROR(VLOOKUP(A3253,[1]Monitoramento_Base_somente_Said!$A:$J,9,FALSE),0)</f>
        <v>46354</v>
      </c>
      <c r="G3253" s="18">
        <f>IFERROR(VLOOKUP(A3253,[1]Monitoramento_Base_somente_Said!$A:$J,10,FALSE),0)</f>
        <v>11345200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Sim</v>
      </c>
      <c r="X3253" s="18" t="str">
        <f t="shared" si="305"/>
        <v>Sim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751576</v>
      </c>
      <c r="C3254" s="18">
        <f>IFERROR(VLOOKUP(A3254,[1]Monitoramento_Base_somente_Said!$A:$J,6,FALSE),0)</f>
        <v>20196235</v>
      </c>
      <c r="D3254" s="18">
        <f>IFERROR(VLOOKUP(A3254,[1]Monitoramento_Base_somente_Said!$A:$J,7,FALSE),0)</f>
        <v>20969</v>
      </c>
      <c r="E3254" s="18">
        <f>IFERROR(VLOOKUP(A3254,[1]Monitoramento_Base_somente_Said!$A:$J,8,FALSE),0)</f>
        <v>7736505</v>
      </c>
      <c r="F3254" s="18">
        <f>IFERROR(VLOOKUP(A3254,[1]Monitoramento_Base_somente_Said!$A:$J,9,FALSE),0)</f>
        <v>53005</v>
      </c>
      <c r="G3254" s="18">
        <f>IFERROR(VLOOKUP(A3254,[1]Monitoramento_Base_somente_Said!$A:$J,10,FALSE),0)</f>
        <v>9398321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8858736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0</v>
      </c>
      <c r="P3255" s="18">
        <f>IFERROR(VLOOKUP(A3255,[3]Sheet1!$A:$G,6,FALSE),0)</f>
        <v>0</v>
      </c>
      <c r="Q3255" s="18">
        <f>IFERROR(VLOOKUP(A3255,[3]Sheet1!$A:$G,7,FALSE),0)</f>
        <v>3538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26324064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4827</v>
      </c>
      <c r="C3258" s="18">
        <f>IFERROR(VLOOKUP(A3258,[1]Monitoramento_Base_somente_Said!$A:$J,6,FALSE),0)</f>
        <v>5687371</v>
      </c>
      <c r="D3258" s="18">
        <f>IFERROR(VLOOKUP(A3258,[1]Monitoramento_Base_somente_Said!$A:$J,7,FALSE),0)</f>
        <v>5310</v>
      </c>
      <c r="E3258" s="18">
        <f>IFERROR(VLOOKUP(A3258,[1]Monitoramento_Base_somente_Said!$A:$J,8,FALSE),0)</f>
        <v>5377118</v>
      </c>
      <c r="F3258" s="18">
        <f>IFERROR(VLOOKUP(A3258,[1]Monitoramento_Base_somente_Said!$A:$J,9,FALSE),0)</f>
        <v>14835</v>
      </c>
      <c r="G3258" s="18">
        <f>IFERROR(VLOOKUP(A3258,[1]Monitoramento_Base_somente_Said!$A:$J,10,FALSE),0)</f>
        <v>4416214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12224</v>
      </c>
      <c r="C3259" s="18">
        <f>IFERROR(VLOOKUP(A3259,[1]Monitoramento_Base_somente_Said!$A:$J,6,FALSE),0)</f>
        <v>7591573</v>
      </c>
      <c r="D3259" s="18">
        <f>IFERROR(VLOOKUP(A3259,[1]Monitoramento_Base_somente_Said!$A:$J,7,FALSE),0)</f>
        <v>15980</v>
      </c>
      <c r="E3259" s="18">
        <f>IFERROR(VLOOKUP(A3259,[1]Monitoramento_Base_somente_Said!$A:$J,8,FALSE),0)</f>
        <v>6829266</v>
      </c>
      <c r="F3259" s="18">
        <f>IFERROR(VLOOKUP(A3259,[1]Monitoramento_Base_somente_Said!$A:$J,9,FALSE),0)</f>
        <v>80325</v>
      </c>
      <c r="G3259" s="18">
        <f>IFERROR(VLOOKUP(A3259,[1]Monitoramento_Base_somente_Said!$A:$J,10,FALSE),0)</f>
        <v>5534092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217008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2226</v>
      </c>
      <c r="Q3260" s="18">
        <f>IFERROR(VLOOKUP(A3260,[3]Sheet1!$A:$G,7,FALSE),0)</f>
        <v>2278758</v>
      </c>
      <c r="R3260" s="18">
        <f>IFERROR(VLOOKUP(A3260,[3]Sheet1!$A:$H,8,FALSE),0)</f>
        <v>7131</v>
      </c>
      <c r="S3260" s="18">
        <f>IFERROR(VLOOKUP(A3260,[3]Sheet1!$A:$I,9,FALSE),0)</f>
        <v>4414223</v>
      </c>
      <c r="T3260" s="18" t="str">
        <f t="shared" si="301"/>
        <v>Não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Sim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2960976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328204</v>
      </c>
      <c r="C3262" s="18">
        <f>IFERROR(VLOOKUP(A3262,[1]Monitoramento_Base_somente_Said!$A:$J,6,FALSE),0)</f>
        <v>36822780</v>
      </c>
      <c r="D3262" s="18">
        <f>IFERROR(VLOOKUP(A3262,[1]Monitoramento_Base_somente_Said!$A:$J,7,FALSE),0)</f>
        <v>43058</v>
      </c>
      <c r="E3262" s="18">
        <f>IFERROR(VLOOKUP(A3262,[1]Monitoramento_Base_somente_Said!$A:$J,8,FALSE),0)</f>
        <v>39542628</v>
      </c>
      <c r="F3262" s="18">
        <f>IFERROR(VLOOKUP(A3262,[1]Monitoramento_Base_somente_Said!$A:$J,9,FALSE),0)</f>
        <v>126288</v>
      </c>
      <c r="G3262" s="18">
        <f>IFERROR(VLOOKUP(A3262,[1]Monitoramento_Base_somente_Said!$A:$J,10,FALSE),0)</f>
        <v>28672028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813024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121408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12736</v>
      </c>
      <c r="C3265" s="18">
        <f>IFERROR(VLOOKUP(A3265,[1]Monitoramento_Base_somente_Said!$A:$J,6,FALSE),0)</f>
        <v>3815258</v>
      </c>
      <c r="D3265" s="18">
        <f>IFERROR(VLOOKUP(A3265,[1]Monitoramento_Base_somente_Said!$A:$J,7,FALSE),0)</f>
        <v>1600</v>
      </c>
      <c r="E3265" s="18">
        <f>IFERROR(VLOOKUP(A3265,[1]Monitoramento_Base_somente_Said!$A:$J,8,FALSE),0)</f>
        <v>4910409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4453427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48505800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51970500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41576400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7979136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68761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3951</v>
      </c>
      <c r="C3270" s="18">
        <f>IFERROR(VLOOKUP(A3270,[1]Monitoramento_Base_somente_Said!$A:$J,6,FALSE),0)</f>
        <v>7100301</v>
      </c>
      <c r="D3270" s="18">
        <f>IFERROR(VLOOKUP(A3270,[1]Monitoramento_Base_somente_Said!$A:$J,7,FALSE),0)</f>
        <v>1720</v>
      </c>
      <c r="E3270" s="18">
        <f>IFERROR(VLOOKUP(A3270,[1]Monitoramento_Base_somente_Said!$A:$J,8,FALSE),0)</f>
        <v>7607040</v>
      </c>
      <c r="F3270" s="18">
        <f>IFERROR(VLOOKUP(A3270,[1]Monitoramento_Base_somente_Said!$A:$J,9,FALSE),0)</f>
        <v>10876</v>
      </c>
      <c r="G3270" s="18">
        <f>IFERROR(VLOOKUP(A3270,[1]Monitoramento_Base_somente_Said!$A:$J,10,FALSE),0)</f>
        <v>6009424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27358</v>
      </c>
      <c r="P3270" s="18">
        <f>IFERROR(VLOOKUP(A3270,[3]Sheet1!$A:$G,6,FALSE),0)</f>
        <v>0</v>
      </c>
      <c r="Q3270" s="18">
        <f>IFERROR(VLOOKUP(A3270,[3]Sheet1!$A:$G,7,FALSE),0)</f>
        <v>59730</v>
      </c>
      <c r="R3270" s="18">
        <f>IFERROR(VLOOKUP(A3270,[3]Sheet1!$A:$H,8,FALSE),0)</f>
        <v>0</v>
      </c>
      <c r="S3270" s="18">
        <f>IFERROR(VLOOKUP(A3270,[3]Sheet1!$A:$I,9,FALSE),0)</f>
        <v>50222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111427690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119391578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95515476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1129884</v>
      </c>
      <c r="D3272" s="18">
        <f>IFERROR(VLOOKUP(A3272,[1]Monitoramento_Base_somente_Said!$A:$J,7,FALSE),0)</f>
        <v>1</v>
      </c>
      <c r="E3272" s="18">
        <f>IFERROR(VLOOKUP(A3272,[1]Monitoramento_Base_somente_Said!$A:$J,8,FALSE),0)</f>
        <v>1210578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968448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49050</v>
      </c>
      <c r="P3272" s="18">
        <f>IFERROR(VLOOKUP(A3272,[3]Sheet1!$A:$G,6,FALSE),0)</f>
        <v>0</v>
      </c>
      <c r="Q3272" s="18">
        <f>IFERROR(VLOOKUP(A3272,[3]Sheet1!$A:$G,7,FALSE),0)</f>
        <v>53140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96099</v>
      </c>
      <c r="C3273" s="18">
        <f>IFERROR(VLOOKUP(A3273,[1]Monitoramento_Base_somente_Said!$A:$J,6,FALSE),0)</f>
        <v>10142471</v>
      </c>
      <c r="D3273" s="18">
        <f>IFERROR(VLOOKUP(A3273,[1]Monitoramento_Base_somente_Said!$A:$J,7,FALSE),0)</f>
        <v>106772</v>
      </c>
      <c r="E3273" s="18">
        <f>IFERROR(VLOOKUP(A3273,[1]Monitoramento_Base_somente_Said!$A:$J,8,FALSE),0)</f>
        <v>10233242</v>
      </c>
      <c r="F3273" s="18">
        <f>IFERROR(VLOOKUP(A3273,[1]Monitoramento_Base_somente_Said!$A:$J,9,FALSE),0)</f>
        <v>70449</v>
      </c>
      <c r="G3273" s="18">
        <f>IFERROR(VLOOKUP(A3273,[1]Monitoramento_Base_somente_Said!$A:$J,10,FALSE),0)</f>
        <v>8442042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51593</v>
      </c>
      <c r="C3274" s="18">
        <f>IFERROR(VLOOKUP(A3274,[1]Monitoramento_Base_somente_Said!$A:$J,6,FALSE),0)</f>
        <v>21800669</v>
      </c>
      <c r="D3274" s="18">
        <f>IFERROR(VLOOKUP(A3274,[1]Monitoramento_Base_somente_Said!$A:$J,7,FALSE),0)</f>
        <v>6706</v>
      </c>
      <c r="E3274" s="18">
        <f>IFERROR(VLOOKUP(A3274,[1]Monitoramento_Base_somente_Said!$A:$J,8,FALSE),0)</f>
        <v>23588120</v>
      </c>
      <c r="F3274" s="18">
        <f>IFERROR(VLOOKUP(A3274,[1]Monitoramento_Base_somente_Said!$A:$J,9,FALSE),0)</f>
        <v>123981</v>
      </c>
      <c r="G3274" s="18">
        <f>IFERROR(VLOOKUP(A3274,[1]Monitoramento_Base_somente_Said!$A:$J,10,FALSE),0)</f>
        <v>16182056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119074</v>
      </c>
      <c r="C3275" s="18">
        <f>IFERROR(VLOOKUP(A3275,[1]Monitoramento_Base_somente_Said!$A:$J,6,FALSE),0)</f>
        <v>9400331</v>
      </c>
      <c r="D3275" s="18">
        <f>IFERROR(VLOOKUP(A3275,[1]Monitoramento_Base_somente_Said!$A:$J,7,FALSE),0)</f>
        <v>76117</v>
      </c>
      <c r="E3275" s="18">
        <f>IFERROR(VLOOKUP(A3275,[1]Monitoramento_Base_somente_Said!$A:$J,8,FALSE),0)</f>
        <v>12355715</v>
      </c>
      <c r="F3275" s="18">
        <f>IFERROR(VLOOKUP(A3275,[1]Monitoramento_Base_somente_Said!$A:$J,9,FALSE),0)</f>
        <v>6365</v>
      </c>
      <c r="G3275" s="18">
        <f>IFERROR(VLOOKUP(A3275,[1]Monitoramento_Base_somente_Said!$A:$J,10,FALSE),0)</f>
        <v>10193051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59646</v>
      </c>
      <c r="C3277" s="18">
        <f>IFERROR(VLOOKUP(A3277,[1]Monitoramento_Base_somente_Said!$A:$J,6,FALSE),0)</f>
        <v>7584944</v>
      </c>
      <c r="D3277" s="18">
        <f>IFERROR(VLOOKUP(A3277,[1]Monitoramento_Base_somente_Said!$A:$J,7,FALSE),0)</f>
        <v>22783</v>
      </c>
      <c r="E3277" s="18">
        <f>IFERROR(VLOOKUP(A3277,[1]Monitoramento_Base_somente_Said!$A:$J,8,FALSE),0)</f>
        <v>7003214</v>
      </c>
      <c r="F3277" s="18">
        <f>IFERROR(VLOOKUP(A3277,[1]Monitoramento_Base_somente_Said!$A:$J,9,FALSE),0)</f>
        <v>19472</v>
      </c>
      <c r="G3277" s="18">
        <f>IFERROR(VLOOKUP(A3277,[1]Monitoramento_Base_somente_Said!$A:$J,10,FALSE),0)</f>
        <v>5158270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4642992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141101</v>
      </c>
      <c r="C3280" s="18">
        <f>IFERROR(VLOOKUP(A3280,[1]Monitoramento_Base_somente_Said!$A:$J,6,FALSE),0)</f>
        <v>29706809</v>
      </c>
      <c r="D3280" s="18">
        <f>IFERROR(VLOOKUP(A3280,[1]Monitoramento_Base_somente_Said!$A:$J,7,FALSE),0)</f>
        <v>67545</v>
      </c>
      <c r="E3280" s="18">
        <f>IFERROR(VLOOKUP(A3280,[1]Monitoramento_Base_somente_Said!$A:$J,8,FALSE),0)</f>
        <v>40112410</v>
      </c>
      <c r="F3280" s="18">
        <f>IFERROR(VLOOKUP(A3280,[1]Monitoramento_Base_somente_Said!$A:$J,9,FALSE),0)</f>
        <v>79434</v>
      </c>
      <c r="G3280" s="18">
        <f>IFERROR(VLOOKUP(A3280,[1]Monitoramento_Base_somente_Said!$A:$J,10,FALSE),0)</f>
        <v>33567999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21312</v>
      </c>
      <c r="O3283" s="18">
        <f>IFERROR(VLOOKUP(A3283,[3]Sheet1!$A:$G,5,FALSE),0)</f>
        <v>147869</v>
      </c>
      <c r="P3283" s="18">
        <f>IFERROR(VLOOKUP(A3283,[3]Sheet1!$A:$G,6,FALSE),0)</f>
        <v>11826</v>
      </c>
      <c r="Q3283" s="18">
        <f>IFERROR(VLOOKUP(A3283,[3]Sheet1!$A:$G,7,FALSE),0)</f>
        <v>137107</v>
      </c>
      <c r="R3283" s="18">
        <f>IFERROR(VLOOKUP(A3283,[3]Sheet1!$A:$H,8,FALSE),0)</f>
        <v>103932</v>
      </c>
      <c r="S3283" s="18">
        <f>IFERROR(VLOOKUP(A3283,[3]Sheet1!$A:$I,9,FALSE),0)</f>
        <v>55250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Sim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5039760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960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1066800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8404</v>
      </c>
      <c r="C3291" s="18">
        <f>IFERROR(VLOOKUP(A3291,[1]Monitoramento_Base_somente_Said!$A:$J,6,FALSE),0)</f>
        <v>3222198</v>
      </c>
      <c r="D3291" s="18">
        <f>IFERROR(VLOOKUP(A3291,[1]Monitoramento_Base_somente_Said!$A:$J,7,FALSE),0)</f>
        <v>28173</v>
      </c>
      <c r="E3291" s="18">
        <f>IFERROR(VLOOKUP(A3291,[1]Monitoramento_Base_somente_Said!$A:$J,8,FALSE),0)</f>
        <v>3164959</v>
      </c>
      <c r="F3291" s="18">
        <f>IFERROR(VLOOKUP(A3291,[1]Monitoramento_Base_somente_Said!$A:$J,9,FALSE),0)</f>
        <v>13392</v>
      </c>
      <c r="G3291" s="18">
        <f>IFERROR(VLOOKUP(A3291,[1]Monitoramento_Base_somente_Said!$A:$J,10,FALSE),0)</f>
        <v>2794768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155495</v>
      </c>
      <c r="C3292" s="18">
        <f>IFERROR(VLOOKUP(A3292,[1]Monitoramento_Base_somente_Said!$A:$J,6,FALSE),0)</f>
        <v>27742180</v>
      </c>
      <c r="D3292" s="18">
        <f>IFERROR(VLOOKUP(A3292,[1]Monitoramento_Base_somente_Said!$A:$J,7,FALSE),0)</f>
        <v>83211</v>
      </c>
      <c r="E3292" s="18">
        <f>IFERROR(VLOOKUP(A3292,[1]Monitoramento_Base_somente_Said!$A:$J,8,FALSE),0)</f>
        <v>27314260</v>
      </c>
      <c r="F3292" s="18">
        <f>IFERROR(VLOOKUP(A3292,[1]Monitoramento_Base_somente_Said!$A:$J,9,FALSE),0)</f>
        <v>70499</v>
      </c>
      <c r="G3292" s="18">
        <f>IFERROR(VLOOKUP(A3292,[1]Monitoramento_Base_somente_Said!$A:$J,10,FALSE),0)</f>
        <v>21243292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11914104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96571</v>
      </c>
      <c r="O3293" s="18">
        <f>IFERROR(VLOOKUP(A3293,[3]Sheet1!$A:$G,5,FALSE),0)</f>
        <v>3832123</v>
      </c>
      <c r="P3293" s="18">
        <f>IFERROR(VLOOKUP(A3293,[3]Sheet1!$A:$G,6,FALSE),0)</f>
        <v>80022</v>
      </c>
      <c r="Q3293" s="18">
        <f>IFERROR(VLOOKUP(A3293,[3]Sheet1!$A:$G,7,FALSE),0)</f>
        <v>3606133</v>
      </c>
      <c r="R3293" s="18">
        <f>IFERROR(VLOOKUP(A3293,[3]Sheet1!$A:$H,8,FALSE),0)</f>
        <v>75112</v>
      </c>
      <c r="S3293" s="18">
        <f>IFERROR(VLOOKUP(A3293,[3]Sheet1!$A:$I,9,FALSE),0)</f>
        <v>6751602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2075</v>
      </c>
      <c r="O3294" s="18">
        <f>IFERROR(VLOOKUP(A3294,[3]Sheet1!$A:$G,5,FALSE),0)</f>
        <v>533227</v>
      </c>
      <c r="P3294" s="18">
        <f>IFERROR(VLOOKUP(A3294,[3]Sheet1!$A:$G,6,FALSE),0)</f>
        <v>1741</v>
      </c>
      <c r="Q3294" s="18">
        <f>IFERROR(VLOOKUP(A3294,[3]Sheet1!$A:$G,7,FALSE),0)</f>
        <v>525938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12788</v>
      </c>
      <c r="O3295" s="18">
        <f>IFERROR(VLOOKUP(A3295,[3]Sheet1!$A:$G,5,FALSE),0)</f>
        <v>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1318956</v>
      </c>
      <c r="I3297" s="18">
        <f>IFERROR(VLOOKUP(A3297,[2]Sheet1!$A:$I,5,FALSE),0)</f>
        <v>14433088</v>
      </c>
      <c r="J3297" s="18">
        <f>IFERROR(VLOOKUP(A3297,[2]Sheet1!$A:$I,6,FALSE),0)</f>
        <v>0</v>
      </c>
      <c r="K3297" s="18">
        <f>IFERROR(VLOOKUP(A3297,[2]Sheet1!$A:$I,7,FALSE),0)</f>
        <v>4230772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Sim</v>
      </c>
      <c r="U3297" s="18" t="str">
        <f t="shared" si="308"/>
        <v>Sim</v>
      </c>
      <c r="V3297" s="18" t="str">
        <f t="shared" si="309"/>
        <v>Não</v>
      </c>
      <c r="W3297" s="18" t="str">
        <f t="shared" si="310"/>
        <v>Sim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4506288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203519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Sim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9372</v>
      </c>
      <c r="O3300" s="18">
        <f>IFERROR(VLOOKUP(A3300,[3]Sheet1!$A:$G,5,FALSE),0)</f>
        <v>311002</v>
      </c>
      <c r="P3300" s="18">
        <f>IFERROR(VLOOKUP(A3300,[3]Sheet1!$A:$G,6,FALSE),0)</f>
        <v>707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188</v>
      </c>
      <c r="Q3301" s="18">
        <f>IFERROR(VLOOKUP(A3301,[3]Sheet1!$A:$G,7,FALSE),0)</f>
        <v>181146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Sim</v>
      </c>
      <c r="W3301" s="18" t="str">
        <f t="shared" si="310"/>
        <v>Sim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10000200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36475</v>
      </c>
      <c r="O3303" s="18">
        <f>IFERROR(VLOOKUP(A3303,[3]Sheet1!$A:$G,5,FALSE),0)</f>
        <v>708554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13756644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0</v>
      </c>
      <c r="O3304" s="18">
        <f>IFERROR(VLOOKUP(A3304,[3]Sheet1!$A:$G,5,FALSE),0)</f>
        <v>924221</v>
      </c>
      <c r="P3304" s="18">
        <f>IFERROR(VLOOKUP(A3304,[3]Sheet1!$A:$G,6,FALSE),0)</f>
        <v>0</v>
      </c>
      <c r="Q3304" s="18">
        <f>IFERROR(VLOOKUP(A3304,[3]Sheet1!$A:$G,7,FALSE),0)</f>
        <v>843178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6609</v>
      </c>
      <c r="O3305" s="18">
        <f>IFERROR(VLOOKUP(A3305,[3]Sheet1!$A:$G,5,FALSE),0)</f>
        <v>1468036</v>
      </c>
      <c r="P3305" s="18">
        <f>IFERROR(VLOOKUP(A3305,[3]Sheet1!$A:$G,6,FALSE),0)</f>
        <v>7758</v>
      </c>
      <c r="Q3305" s="18">
        <f>IFERROR(VLOOKUP(A3305,[3]Sheet1!$A:$G,7,FALSE),0)</f>
        <v>1442262</v>
      </c>
      <c r="R3305" s="18">
        <f>IFERROR(VLOOKUP(A3305,[3]Sheet1!$A:$H,8,FALSE),0)</f>
        <v>12168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206598</v>
      </c>
      <c r="O3306" s="18">
        <f>IFERROR(VLOOKUP(A3306,[3]Sheet1!$A:$G,5,FALSE),0)</f>
        <v>453394</v>
      </c>
      <c r="P3306" s="18">
        <f>IFERROR(VLOOKUP(A3306,[3]Sheet1!$A:$G,6,FALSE),0)</f>
        <v>74541</v>
      </c>
      <c r="Q3306" s="18">
        <f>IFERROR(VLOOKUP(A3306,[3]Sheet1!$A:$G,7,FALSE),0)</f>
        <v>436127</v>
      </c>
      <c r="R3306" s="18">
        <f>IFERROR(VLOOKUP(A3306,[3]Sheet1!$A:$H,8,FALSE),0)</f>
        <v>34683</v>
      </c>
      <c r="S3306" s="18">
        <f>IFERROR(VLOOKUP(A3306,[3]Sheet1!$A:$I,9,FALSE),0)</f>
        <v>697440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2178</v>
      </c>
      <c r="O3307" s="18">
        <f>IFERROR(VLOOKUP(A3307,[3]Sheet1!$A:$G,5,FALSE),0)</f>
        <v>0</v>
      </c>
      <c r="P3307" s="18">
        <f>IFERROR(VLOOKUP(A3307,[3]Sheet1!$A:$G,6,FALSE),0)</f>
        <v>1089</v>
      </c>
      <c r="Q3307" s="18">
        <f>IFERROR(VLOOKUP(A3307,[3]Sheet1!$A:$G,7,FALSE),0)</f>
        <v>0</v>
      </c>
      <c r="R3307" s="18">
        <f>IFERROR(VLOOKUP(A3307,[3]Sheet1!$A:$H,8,FALSE),0)</f>
        <v>41051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Sim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660</v>
      </c>
      <c r="O3312" s="18">
        <f>IFERROR(VLOOKUP(A3312,[3]Sheet1!$A:$G,5,FALSE),0)</f>
        <v>212503</v>
      </c>
      <c r="P3312" s="18">
        <f>IFERROR(VLOOKUP(A3312,[3]Sheet1!$A:$G,6,FALSE),0)</f>
        <v>7660</v>
      </c>
      <c r="Q3312" s="18">
        <f>IFERROR(VLOOKUP(A3312,[3]Sheet1!$A:$G,7,FALSE),0)</f>
        <v>116088</v>
      </c>
      <c r="R3312" s="18">
        <f>IFERROR(VLOOKUP(A3312,[3]Sheet1!$A:$H,8,FALSE),0)</f>
        <v>23010</v>
      </c>
      <c r="S3312" s="18">
        <f>IFERROR(VLOOKUP(A3312,[3]Sheet1!$A:$I,9,FALSE),0)</f>
        <v>95666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555</v>
      </c>
      <c r="O3313" s="18">
        <f>IFERROR(VLOOKUP(A3313,[3]Sheet1!$A:$G,5,FALSE),0)</f>
        <v>499138</v>
      </c>
      <c r="P3313" s="18">
        <f>IFERROR(VLOOKUP(A3313,[3]Sheet1!$A:$G,6,FALSE),0)</f>
        <v>2993</v>
      </c>
      <c r="Q3313" s="18">
        <f>IFERROR(VLOOKUP(A3313,[3]Sheet1!$A:$G,7,FALSE),0)</f>
        <v>382043</v>
      </c>
      <c r="R3313" s="18">
        <f>IFERROR(VLOOKUP(A3313,[3]Sheet1!$A:$H,8,FALSE),0)</f>
        <v>545</v>
      </c>
      <c r="S3313" s="18">
        <f>IFERROR(VLOOKUP(A3313,[3]Sheet1!$A:$I,9,FALSE),0)</f>
        <v>314959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1886304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181712</v>
      </c>
      <c r="C3316" s="18">
        <f>IFERROR(VLOOKUP(A3316,[1]Monitoramento_Base_somente_Said!$A:$J,6,FALSE),0)</f>
        <v>12454529</v>
      </c>
      <c r="D3316" s="18">
        <f>IFERROR(VLOOKUP(A3316,[1]Monitoramento_Base_somente_Said!$A:$J,7,FALSE),0)</f>
        <v>181459</v>
      </c>
      <c r="E3316" s="18">
        <f>IFERROR(VLOOKUP(A3316,[1]Monitoramento_Base_somente_Said!$A:$J,8,FALSE),0)</f>
        <v>22479513</v>
      </c>
      <c r="F3316" s="18">
        <f>IFERROR(VLOOKUP(A3316,[1]Monitoramento_Base_somente_Said!$A:$J,9,FALSE),0)</f>
        <v>228468</v>
      </c>
      <c r="G3316" s="18">
        <f>IFERROR(VLOOKUP(A3316,[1]Monitoramento_Base_somente_Said!$A:$J,10,FALSE),0)</f>
        <v>21585869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2074</v>
      </c>
      <c r="O3318" s="18">
        <f>IFERROR(VLOOKUP(A3318,[3]Sheet1!$A:$G,5,FALSE),0)</f>
        <v>533565</v>
      </c>
      <c r="P3318" s="18">
        <f>IFERROR(VLOOKUP(A3318,[3]Sheet1!$A:$G,6,FALSE),0)</f>
        <v>0</v>
      </c>
      <c r="Q3318" s="18">
        <f>IFERROR(VLOOKUP(A3318,[3]Sheet1!$A:$G,7,FALSE),0)</f>
        <v>590083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Não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11018</v>
      </c>
      <c r="C3320" s="18">
        <f>IFERROR(VLOOKUP(A3320,[1]Monitoramento_Base_somente_Said!$A:$J,6,FALSE),0)</f>
        <v>7722166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8208990</v>
      </c>
      <c r="F3320" s="18">
        <f>IFERROR(VLOOKUP(A3320,[1]Monitoramento_Base_somente_Said!$A:$J,9,FALSE),0)</f>
        <v>5859</v>
      </c>
      <c r="G3320" s="18">
        <f>IFERROR(VLOOKUP(A3320,[1]Monitoramento_Base_somente_Said!$A:$J,10,FALSE),0)</f>
        <v>6473448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Sim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Sim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31509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Sim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599574</v>
      </c>
      <c r="T3322" s="18" t="str">
        <f t="shared" si="307"/>
        <v>Não</v>
      </c>
      <c r="U3322" s="18" t="str">
        <f t="shared" si="308"/>
        <v>Não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969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113</v>
      </c>
      <c r="S3323" s="18">
        <f>IFERROR(VLOOKUP(A3323,[3]Sheet1!$A:$I,9,FALSE),0)</f>
        <v>2338434</v>
      </c>
      <c r="T3323" s="18" t="str">
        <f t="shared" si="307"/>
        <v>Sim</v>
      </c>
      <c r="U3323" s="18" t="str">
        <f t="shared" si="308"/>
        <v>Não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438512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Sim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9567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95</v>
      </c>
      <c r="S3326" s="18">
        <f>IFERROR(VLOOKUP(A3326,[3]Sheet1!$A:$I,9,FALSE),0)</f>
        <v>1392427</v>
      </c>
      <c r="T3326" s="18" t="str">
        <f t="shared" si="307"/>
        <v>Sim</v>
      </c>
      <c r="U3326" s="18" t="str">
        <f t="shared" si="308"/>
        <v>Não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Sim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1071912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2002</v>
      </c>
      <c r="O3327" s="18">
        <f>IFERROR(VLOOKUP(A3327,[3]Sheet1!$A:$G,5,FALSE),0)</f>
        <v>0</v>
      </c>
      <c r="P3327" s="18">
        <f>IFERROR(VLOOKUP(A3327,[3]Sheet1!$A:$G,6,FALSE),0)</f>
        <v>0</v>
      </c>
      <c r="Q3327" s="18">
        <f>IFERROR(VLOOKUP(A3327,[3]Sheet1!$A:$G,7,FALSE),0)</f>
        <v>674066</v>
      </c>
      <c r="R3327" s="18">
        <f>IFERROR(VLOOKUP(A3327,[3]Sheet1!$A:$H,8,FALSE),0)</f>
        <v>1015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3290304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12644496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109543</v>
      </c>
      <c r="I3330" s="18">
        <f>IFERROR(VLOOKUP(A3330,[2]Sheet1!$A:$I,5,FALSE),0)</f>
        <v>418020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Sim</v>
      </c>
      <c r="U3330" s="18" t="str">
        <f t="shared" si="308"/>
        <v>Sim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7507</v>
      </c>
      <c r="O3331" s="18">
        <f>IFERROR(VLOOKUP(A3331,[3]Sheet1!$A:$G,5,FALSE),0)</f>
        <v>7843018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1544</v>
      </c>
      <c r="S3331" s="18">
        <f>IFERROR(VLOOKUP(A3331,[3]Sheet1!$A:$I,9,FALSE),0)</f>
        <v>26208788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26276544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56857032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12678</v>
      </c>
      <c r="O3335" s="18">
        <f>IFERROR(VLOOKUP(A3335,[3]Sheet1!$A:$G,5,FALSE),0)</f>
        <v>516469</v>
      </c>
      <c r="P3335" s="18">
        <f>IFERROR(VLOOKUP(A3335,[3]Sheet1!$A:$G,6,FALSE),0)</f>
        <v>26884</v>
      </c>
      <c r="Q3335" s="18">
        <f>IFERROR(VLOOKUP(A3335,[3]Sheet1!$A:$G,7,FALSE),0)</f>
        <v>429242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8182</v>
      </c>
      <c r="O3337" s="18">
        <f>IFERROR(VLOOKUP(A3337,[3]Sheet1!$A:$G,5,FALSE),0)</f>
        <v>89324</v>
      </c>
      <c r="P3337" s="18">
        <f>IFERROR(VLOOKUP(A3337,[3]Sheet1!$A:$G,6,FALSE),0)</f>
        <v>1045</v>
      </c>
      <c r="Q3337" s="18">
        <f>IFERROR(VLOOKUP(A3337,[3]Sheet1!$A:$G,7,FALSE),0)</f>
        <v>122761</v>
      </c>
      <c r="R3337" s="18">
        <f>IFERROR(VLOOKUP(A3337,[3]Sheet1!$A:$H,8,FALSE),0)</f>
        <v>293</v>
      </c>
      <c r="S3337" s="18">
        <f>IFERROR(VLOOKUP(A3337,[3]Sheet1!$A:$I,9,FALSE),0)</f>
        <v>240640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Sim</v>
      </c>
    </row>
    <row r="3338" spans="1:25" x14ac:dyDescent="0.25">
      <c r="A3338" s="19">
        <v>430471</v>
      </c>
      <c r="B3338" s="18">
        <f>IFERROR(VLOOKUP(A3338,[1]Monitoramento_Base_somente_Said!$A:$J,5,FALSE),0)</f>
        <v>19492</v>
      </c>
      <c r="C3338" s="18">
        <f>IFERROR(VLOOKUP(A3338,[1]Monitoramento_Base_somente_Said!$A:$J,6,FALSE),0)</f>
        <v>9426518</v>
      </c>
      <c r="D3338" s="18">
        <f>IFERROR(VLOOKUP(A3338,[1]Monitoramento_Base_somente_Said!$A:$J,7,FALSE),0)</f>
        <v>22181</v>
      </c>
      <c r="E3338" s="18">
        <f>IFERROR(VLOOKUP(A3338,[1]Monitoramento_Base_somente_Said!$A:$J,8,FALSE),0)</f>
        <v>10218148</v>
      </c>
      <c r="F3338" s="18">
        <f>IFERROR(VLOOKUP(A3338,[1]Monitoramento_Base_somente_Said!$A:$J,9,FALSE),0)</f>
        <v>21445</v>
      </c>
      <c r="G3338" s="18">
        <f>IFERROR(VLOOKUP(A3338,[1]Monitoramento_Base_somente_Said!$A:$J,10,FALSE),0)</f>
        <v>7987184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199561</v>
      </c>
      <c r="C3340" s="18">
        <f>IFERROR(VLOOKUP(A3340,[1]Monitoramento_Base_somente_Said!$A:$J,6,FALSE),0)</f>
        <v>22508291</v>
      </c>
      <c r="D3340" s="18">
        <f>IFERROR(VLOOKUP(A3340,[1]Monitoramento_Base_somente_Said!$A:$J,7,FALSE),0)</f>
        <v>199685</v>
      </c>
      <c r="E3340" s="18">
        <f>IFERROR(VLOOKUP(A3340,[1]Monitoramento_Base_somente_Said!$A:$J,8,FALSE),0)</f>
        <v>23947409</v>
      </c>
      <c r="F3340" s="18">
        <f>IFERROR(VLOOKUP(A3340,[1]Monitoramento_Base_somente_Said!$A:$J,9,FALSE),0)</f>
        <v>215966</v>
      </c>
      <c r="G3340" s="18">
        <f>IFERROR(VLOOKUP(A3340,[1]Monitoramento_Base_somente_Said!$A:$J,10,FALSE),0)</f>
        <v>16803590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379</v>
      </c>
      <c r="O3341" s="18">
        <f>IFERROR(VLOOKUP(A3341,[3]Sheet1!$A:$G,5,FALSE),0)</f>
        <v>98145</v>
      </c>
      <c r="P3341" s="18">
        <f>IFERROR(VLOOKUP(A3341,[3]Sheet1!$A:$G,6,FALSE),0)</f>
        <v>1022</v>
      </c>
      <c r="Q3341" s="18">
        <f>IFERROR(VLOOKUP(A3341,[3]Sheet1!$A:$G,7,FALSE),0)</f>
        <v>129075</v>
      </c>
      <c r="R3341" s="18">
        <f>IFERROR(VLOOKUP(A3341,[3]Sheet1!$A:$H,8,FALSE),0)</f>
        <v>522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536</v>
      </c>
      <c r="O3342" s="18">
        <f>IFERROR(VLOOKUP(A3342,[3]Sheet1!$A:$G,5,FALSE),0)</f>
        <v>530083</v>
      </c>
      <c r="P3342" s="18">
        <f>IFERROR(VLOOKUP(A3342,[3]Sheet1!$A:$G,6,FALSE),0)</f>
        <v>4250</v>
      </c>
      <c r="Q3342" s="18">
        <f>IFERROR(VLOOKUP(A3342,[3]Sheet1!$A:$G,7,FALSE),0)</f>
        <v>651204</v>
      </c>
      <c r="R3342" s="18">
        <f>IFERROR(VLOOKUP(A3342,[3]Sheet1!$A:$H,8,FALSE),0)</f>
        <v>90</v>
      </c>
      <c r="S3342" s="18">
        <f>IFERROR(VLOOKUP(A3342,[3]Sheet1!$A:$I,9,FALSE),0)</f>
        <v>3247301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2719464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1986</v>
      </c>
      <c r="O3346" s="18">
        <f>IFERROR(VLOOKUP(A3346,[3]Sheet1!$A:$G,5,FALSE),0)</f>
        <v>497407</v>
      </c>
      <c r="P3346" s="18">
        <f>IFERROR(VLOOKUP(A3346,[3]Sheet1!$A:$G,6,FALSE),0)</f>
        <v>388</v>
      </c>
      <c r="Q3346" s="18">
        <f>IFERROR(VLOOKUP(A3346,[3]Sheet1!$A:$G,7,FALSE),0)</f>
        <v>460811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38591</v>
      </c>
      <c r="O3348" s="18">
        <f>IFERROR(VLOOKUP(A3348,[3]Sheet1!$A:$G,5,FALSE),0)</f>
        <v>426267</v>
      </c>
      <c r="P3348" s="18">
        <f>IFERROR(VLOOKUP(A3348,[3]Sheet1!$A:$G,6,FALSE),0)</f>
        <v>30287</v>
      </c>
      <c r="Q3348" s="18">
        <f>IFERROR(VLOOKUP(A3348,[3]Sheet1!$A:$G,7,FALSE),0)</f>
        <v>384153</v>
      </c>
      <c r="R3348" s="18">
        <f>IFERROR(VLOOKUP(A3348,[3]Sheet1!$A:$H,8,FALSE),0)</f>
        <v>35544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Sim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50433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24995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Sim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29702</v>
      </c>
      <c r="O3353" s="18">
        <f>IFERROR(VLOOKUP(A3353,[3]Sheet1!$A:$G,5,FALSE),0)</f>
        <v>882028</v>
      </c>
      <c r="P3353" s="18">
        <f>IFERROR(VLOOKUP(A3353,[3]Sheet1!$A:$G,6,FALSE),0)</f>
        <v>41584</v>
      </c>
      <c r="Q3353" s="18">
        <f>IFERROR(VLOOKUP(A3353,[3]Sheet1!$A:$G,7,FALSE),0)</f>
        <v>1090990</v>
      </c>
      <c r="R3353" s="18">
        <f>IFERROR(VLOOKUP(A3353,[3]Sheet1!$A:$H,8,FALSE),0)</f>
        <v>21267</v>
      </c>
      <c r="S3353" s="18">
        <f>IFERROR(VLOOKUP(A3353,[3]Sheet1!$A:$I,9,FALSE),0)</f>
        <v>2216898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13740</v>
      </c>
      <c r="I3355" s="18">
        <f>IFERROR(VLOOKUP(A3355,[2]Sheet1!$A:$I,5,FALSE),0)</f>
        <v>618555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Sim</v>
      </c>
      <c r="U3355" s="18" t="str">
        <f t="shared" si="314"/>
        <v>Sim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2240</v>
      </c>
      <c r="O3356" s="18">
        <f>IFERROR(VLOOKUP(A3356,[3]Sheet1!$A:$G,5,FALSE),0)</f>
        <v>285845</v>
      </c>
      <c r="P3356" s="18">
        <f>IFERROR(VLOOKUP(A3356,[3]Sheet1!$A:$G,6,FALSE),0)</f>
        <v>2753</v>
      </c>
      <c r="Q3356" s="18">
        <f>IFERROR(VLOOKUP(A3356,[3]Sheet1!$A:$G,7,FALSE),0)</f>
        <v>253029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21721</v>
      </c>
      <c r="C3357" s="18">
        <f>IFERROR(VLOOKUP(A3357,[1]Monitoramento_Base_somente_Said!$A:$J,6,FALSE),0)</f>
        <v>10419625</v>
      </c>
      <c r="D3357" s="18">
        <f>IFERROR(VLOOKUP(A3357,[1]Monitoramento_Base_somente_Said!$A:$J,7,FALSE),0)</f>
        <v>17999</v>
      </c>
      <c r="E3357" s="18">
        <f>IFERROR(VLOOKUP(A3357,[1]Monitoramento_Base_somente_Said!$A:$J,8,FALSE),0)</f>
        <v>15058084</v>
      </c>
      <c r="F3357" s="18">
        <f>IFERROR(VLOOKUP(A3357,[1]Monitoramento_Base_somente_Said!$A:$J,9,FALSE),0)</f>
        <v>38313</v>
      </c>
      <c r="G3357" s="18">
        <f>IFERROR(VLOOKUP(A3357,[1]Monitoramento_Base_somente_Said!$A:$J,10,FALSE),0)</f>
        <v>12403451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2029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Sim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8474544</v>
      </c>
      <c r="H3359" s="18">
        <f>IFERROR(VLOOKUP(A3359,[2]Sheet1!$A:$I,4,FALSE),0)</f>
        <v>8078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3893</v>
      </c>
      <c r="S3359" s="18">
        <f>IFERROR(VLOOKUP(A3359,[3]Sheet1!$A:$I,9,FALSE),0)</f>
        <v>427642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5488</v>
      </c>
      <c r="O3360" s="18">
        <f>IFERROR(VLOOKUP(A3360,[3]Sheet1!$A:$G,5,FALSE),0)</f>
        <v>1110816</v>
      </c>
      <c r="P3360" s="18">
        <f>IFERROR(VLOOKUP(A3360,[3]Sheet1!$A:$G,6,FALSE),0)</f>
        <v>22338</v>
      </c>
      <c r="Q3360" s="18">
        <f>IFERROR(VLOOKUP(A3360,[3]Sheet1!$A:$G,7,FALSE),0)</f>
        <v>1689427</v>
      </c>
      <c r="R3360" s="18">
        <f>IFERROR(VLOOKUP(A3360,[3]Sheet1!$A:$H,8,FALSE),0)</f>
        <v>8839</v>
      </c>
      <c r="S3360" s="18">
        <f>IFERROR(VLOOKUP(A3360,[3]Sheet1!$A:$I,9,FALSE),0)</f>
        <v>1889239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22120</v>
      </c>
      <c r="C3361" s="18">
        <f>IFERROR(VLOOKUP(A3361,[1]Monitoramento_Base_somente_Said!$A:$J,6,FALSE),0)</f>
        <v>6947300</v>
      </c>
      <c r="D3361" s="18">
        <f>IFERROR(VLOOKUP(A3361,[1]Monitoramento_Base_somente_Said!$A:$J,7,FALSE),0)</f>
        <v>9446</v>
      </c>
      <c r="E3361" s="18">
        <f>IFERROR(VLOOKUP(A3361,[1]Monitoramento_Base_somente_Said!$A:$J,8,FALSE),0)</f>
        <v>8489726</v>
      </c>
      <c r="F3361" s="18">
        <f>IFERROR(VLOOKUP(A3361,[1]Monitoramento_Base_somente_Said!$A:$J,9,FALSE),0)</f>
        <v>5289</v>
      </c>
      <c r="G3361" s="18">
        <f>IFERROR(VLOOKUP(A3361,[1]Monitoramento_Base_somente_Said!$A:$J,10,FALSE),0)</f>
        <v>6313494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Sim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1413</v>
      </c>
      <c r="O3362" s="18">
        <f>IFERROR(VLOOKUP(A3362,[3]Sheet1!$A:$G,5,FALSE),0)</f>
        <v>795488</v>
      </c>
      <c r="P3362" s="18">
        <f>IFERROR(VLOOKUP(A3362,[3]Sheet1!$A:$G,6,FALSE),0)</f>
        <v>4171</v>
      </c>
      <c r="Q3362" s="18">
        <f>IFERROR(VLOOKUP(A3362,[3]Sheet1!$A:$G,7,FALSE),0)</f>
        <v>696437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1539</v>
      </c>
      <c r="C3363" s="18">
        <f>IFERROR(VLOOKUP(A3363,[1]Monitoramento_Base_somente_Said!$A:$J,6,FALSE),0)</f>
        <v>7167511</v>
      </c>
      <c r="D3363" s="18">
        <f>IFERROR(VLOOKUP(A3363,[1]Monitoramento_Base_somente_Said!$A:$J,7,FALSE),0)</f>
        <v>18227</v>
      </c>
      <c r="E3363" s="18">
        <f>IFERROR(VLOOKUP(A3363,[1]Monitoramento_Base_somente_Said!$A:$J,8,FALSE),0)</f>
        <v>6682957</v>
      </c>
      <c r="F3363" s="18">
        <f>IFERROR(VLOOKUP(A3363,[1]Monitoramento_Base_somente_Said!$A:$J,9,FALSE),0)</f>
        <v>962</v>
      </c>
      <c r="G3363" s="18">
        <f>IFERROR(VLOOKUP(A3363,[1]Monitoramento_Base_somente_Said!$A:$J,10,FALSE),0)</f>
        <v>7129339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386714</v>
      </c>
      <c r="O3364" s="18">
        <f>IFERROR(VLOOKUP(A3364,[3]Sheet1!$A:$G,5,FALSE),0)</f>
        <v>2404339</v>
      </c>
      <c r="P3364" s="18">
        <f>IFERROR(VLOOKUP(A3364,[3]Sheet1!$A:$G,6,FALSE),0)</f>
        <v>741187</v>
      </c>
      <c r="Q3364" s="18">
        <f>IFERROR(VLOOKUP(A3364,[3]Sheet1!$A:$G,7,FALSE),0)</f>
        <v>3331427</v>
      </c>
      <c r="R3364" s="18">
        <f>IFERROR(VLOOKUP(A3364,[3]Sheet1!$A:$H,8,FALSE),0)</f>
        <v>411583</v>
      </c>
      <c r="S3364" s="18">
        <f>IFERROR(VLOOKUP(A3364,[3]Sheet1!$A:$I,9,FALSE),0)</f>
        <v>3464817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8061</v>
      </c>
      <c r="C3365" s="18">
        <f>IFERROR(VLOOKUP(A3365,[1]Monitoramento_Base_somente_Said!$A:$J,6,FALSE),0)</f>
        <v>23104937</v>
      </c>
      <c r="D3365" s="18">
        <f>IFERROR(VLOOKUP(A3365,[1]Monitoramento_Base_somente_Said!$A:$J,7,FALSE),0)</f>
        <v>14954</v>
      </c>
      <c r="E3365" s="18">
        <f>IFERROR(VLOOKUP(A3365,[1]Monitoramento_Base_somente_Said!$A:$J,8,FALSE),0)</f>
        <v>24097003</v>
      </c>
      <c r="F3365" s="18">
        <f>IFERROR(VLOOKUP(A3365,[1]Monitoramento_Base_somente_Said!$A:$J,9,FALSE),0)</f>
        <v>4186</v>
      </c>
      <c r="G3365" s="18">
        <f>IFERROR(VLOOKUP(A3365,[1]Monitoramento_Base_somente_Said!$A:$J,10,FALSE),0)</f>
        <v>17764788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3056</v>
      </c>
      <c r="I3366" s="18">
        <f>IFERROR(VLOOKUP(A3366,[2]Sheet1!$A:$I,5,FALSE),0)</f>
        <v>1569033</v>
      </c>
      <c r="J3366" s="18">
        <f>IFERROR(VLOOKUP(A3366,[2]Sheet1!$A:$I,6,FALSE),0)</f>
        <v>0</v>
      </c>
      <c r="K3366" s="18">
        <f>IFERROR(VLOOKUP(A3366,[2]Sheet1!$A:$I,7,FALSE),0)</f>
        <v>311552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Não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4560</v>
      </c>
      <c r="H3367" s="18">
        <f>IFERROR(VLOOKUP(A3367,[2]Sheet1!$A:$I,4,FALSE),0)</f>
        <v>389</v>
      </c>
      <c r="I3367" s="18">
        <f>IFERROR(VLOOKUP(A3367,[2]Sheet1!$A:$I,5,FALSE),0)</f>
        <v>1299125</v>
      </c>
      <c r="J3367" s="18">
        <f>IFERROR(VLOOKUP(A3367,[2]Sheet1!$A:$I,6,FALSE),0)</f>
        <v>0</v>
      </c>
      <c r="K3367" s="18">
        <f>IFERROR(VLOOKUP(A3367,[2]Sheet1!$A:$I,7,FALSE),0)</f>
        <v>1299123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86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2086</v>
      </c>
      <c r="I3370" s="18">
        <f>IFERROR(VLOOKUP(A3370,[2]Sheet1!$A:$I,5,FALSE),0)</f>
        <v>199917</v>
      </c>
      <c r="J3370" s="18">
        <f>IFERROR(VLOOKUP(A3370,[2]Sheet1!$A:$I,6,FALSE),0)</f>
        <v>0</v>
      </c>
      <c r="K3370" s="18">
        <f>IFERROR(VLOOKUP(A3370,[2]Sheet1!$A:$I,7,FALSE),0)</f>
        <v>279745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Não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160422</v>
      </c>
      <c r="P3371" s="18">
        <f>IFERROR(VLOOKUP(A3371,[3]Sheet1!$A:$G,6,FALSE),0)</f>
        <v>0</v>
      </c>
      <c r="Q3371" s="18">
        <f>IFERROR(VLOOKUP(A3371,[3]Sheet1!$A:$G,7,FALSE),0)</f>
        <v>187026</v>
      </c>
      <c r="R3371" s="18">
        <f>IFERROR(VLOOKUP(A3371,[3]Sheet1!$A:$H,8,FALSE),0)</f>
        <v>0</v>
      </c>
      <c r="S3371" s="18">
        <f>IFERROR(VLOOKUP(A3371,[3]Sheet1!$A:$I,9,FALSE),0)</f>
        <v>187026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Sim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686923</v>
      </c>
      <c r="O3373" s="18">
        <f>IFERROR(VLOOKUP(A3373,[3]Sheet1!$A:$G,5,FALSE),0)</f>
        <v>5126883</v>
      </c>
      <c r="P3373" s="18">
        <f>IFERROR(VLOOKUP(A3373,[3]Sheet1!$A:$G,6,FALSE),0)</f>
        <v>163129</v>
      </c>
      <c r="Q3373" s="18">
        <f>IFERROR(VLOOKUP(A3373,[3]Sheet1!$A:$G,7,FALSE),0)</f>
        <v>5271612</v>
      </c>
      <c r="R3373" s="18">
        <f>IFERROR(VLOOKUP(A3373,[3]Sheet1!$A:$H,8,FALSE),0)</f>
        <v>310552</v>
      </c>
      <c r="S3373" s="18">
        <f>IFERROR(VLOOKUP(A3373,[3]Sheet1!$A:$I,9,FALSE),0)</f>
        <v>4742240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18016</v>
      </c>
      <c r="O3374" s="18">
        <f>IFERROR(VLOOKUP(A3374,[3]Sheet1!$A:$G,5,FALSE),0)</f>
        <v>2920723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159</v>
      </c>
      <c r="S3374" s="18">
        <f>IFERROR(VLOOKUP(A3374,[3]Sheet1!$A:$I,9,FALSE),0)</f>
        <v>9518355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100</v>
      </c>
      <c r="O3375" s="18">
        <f>IFERROR(VLOOKUP(A3375,[3]Sheet1!$A:$G,5,FALSE),0)</f>
        <v>41934</v>
      </c>
      <c r="P3375" s="18">
        <f>IFERROR(VLOOKUP(A3375,[3]Sheet1!$A:$G,6,FALSE),0)</f>
        <v>0</v>
      </c>
      <c r="Q3375" s="18">
        <f>IFERROR(VLOOKUP(A3375,[3]Sheet1!$A:$G,7,FALSE),0)</f>
        <v>41258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718320</v>
      </c>
      <c r="P3377" s="18">
        <f>IFERROR(VLOOKUP(A3377,[3]Sheet1!$A:$G,6,FALSE),0)</f>
        <v>0</v>
      </c>
      <c r="Q3377" s="18">
        <f>IFERROR(VLOOKUP(A3377,[3]Sheet1!$A:$G,7,FALSE),0)</f>
        <v>772843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Sim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3305160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95</v>
      </c>
      <c r="O3380" s="18">
        <f>IFERROR(VLOOKUP(A3380,[3]Sheet1!$A:$G,5,FALSE),0)</f>
        <v>248853</v>
      </c>
      <c r="P3380" s="18">
        <f>IFERROR(VLOOKUP(A3380,[3]Sheet1!$A:$G,6,FALSE),0)</f>
        <v>1245</v>
      </c>
      <c r="Q3380" s="18">
        <f>IFERROR(VLOOKUP(A3380,[3]Sheet1!$A:$G,7,FALSE),0)</f>
        <v>217270</v>
      </c>
      <c r="R3380" s="18">
        <f>IFERROR(VLOOKUP(A3380,[3]Sheet1!$A:$H,8,FALSE),0)</f>
        <v>38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56857</v>
      </c>
      <c r="P3381" s="18">
        <f>IFERROR(VLOOKUP(A3381,[3]Sheet1!$A:$G,6,FALSE),0)</f>
        <v>0</v>
      </c>
      <c r="Q3381" s="18">
        <f>IFERROR(VLOOKUP(A3381,[3]Sheet1!$A:$G,7,FALSE),0)</f>
        <v>59962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12408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655937</v>
      </c>
      <c r="P3383" s="18">
        <f>IFERROR(VLOOKUP(A3383,[3]Sheet1!$A:$G,6,FALSE),0)</f>
        <v>0</v>
      </c>
      <c r="Q3383" s="18">
        <f>IFERROR(VLOOKUP(A3383,[3]Sheet1!$A:$G,7,FALSE),0)</f>
        <v>577379</v>
      </c>
      <c r="R3383" s="18">
        <f>IFERROR(VLOOKUP(A3383,[3]Sheet1!$A:$H,8,FALSE),0)</f>
        <v>0</v>
      </c>
      <c r="S3383" s="18">
        <f>IFERROR(VLOOKUP(A3383,[3]Sheet1!$A:$I,9,FALSE),0)</f>
        <v>1073960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Sim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32389</v>
      </c>
      <c r="O3384" s="18">
        <f>IFERROR(VLOOKUP(A3384,[3]Sheet1!$A:$G,5,FALSE),0)</f>
        <v>390393</v>
      </c>
      <c r="P3384" s="18">
        <f>IFERROR(VLOOKUP(A3384,[3]Sheet1!$A:$G,6,FALSE),0)</f>
        <v>0</v>
      </c>
      <c r="Q3384" s="18">
        <f>IFERROR(VLOOKUP(A3384,[3]Sheet1!$A:$G,7,FALSE),0)</f>
        <v>343010</v>
      </c>
      <c r="R3384" s="18">
        <f>IFERROR(VLOOKUP(A3384,[3]Sheet1!$A:$H,8,FALSE),0)</f>
        <v>1322</v>
      </c>
      <c r="S3384" s="18">
        <f>IFERROR(VLOOKUP(A3384,[3]Sheet1!$A:$I,9,FALSE),0)</f>
        <v>295412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1012</v>
      </c>
      <c r="O3385" s="18">
        <f>IFERROR(VLOOKUP(A3385,[3]Sheet1!$A:$G,5,FALSE),0)</f>
        <v>533551</v>
      </c>
      <c r="P3385" s="18">
        <f>IFERROR(VLOOKUP(A3385,[3]Sheet1!$A:$G,6,FALSE),0)</f>
        <v>16570</v>
      </c>
      <c r="Q3385" s="18">
        <f>IFERROR(VLOOKUP(A3385,[3]Sheet1!$A:$G,7,FALSE),0)</f>
        <v>450938</v>
      </c>
      <c r="R3385" s="18">
        <f>IFERROR(VLOOKUP(A3385,[3]Sheet1!$A:$H,8,FALSE),0)</f>
        <v>2550</v>
      </c>
      <c r="S3385" s="18">
        <f>IFERROR(VLOOKUP(A3385,[3]Sheet1!$A:$I,9,FALSE),0)</f>
        <v>1019562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120</v>
      </c>
      <c r="C3387" s="18">
        <f>IFERROR(VLOOKUP(A3387,[1]Monitoramento_Base_somente_Said!$A:$J,6,FALSE),0)</f>
        <v>16206287</v>
      </c>
      <c r="D3387" s="18">
        <f>IFERROR(VLOOKUP(A3387,[1]Monitoramento_Base_somente_Said!$A:$J,7,FALSE),0)</f>
        <v>5392</v>
      </c>
      <c r="E3387" s="18">
        <f>IFERROR(VLOOKUP(A3387,[1]Monitoramento_Base_somente_Said!$A:$J,8,FALSE),0)</f>
        <v>17213975</v>
      </c>
      <c r="F3387" s="18">
        <f>IFERROR(VLOOKUP(A3387,[1]Monitoramento_Base_somente_Said!$A:$J,9,FALSE),0)</f>
        <v>6846</v>
      </c>
      <c r="G3387" s="18">
        <f>IFERROR(VLOOKUP(A3387,[1]Monitoramento_Base_somente_Said!$A:$J,10,FALSE),0)</f>
        <v>21457871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0</v>
      </c>
      <c r="O3388" s="18">
        <f>IFERROR(VLOOKUP(A3388,[3]Sheet1!$A:$G,5,FALSE),0)</f>
        <v>0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728339</v>
      </c>
      <c r="S3388" s="18">
        <f>IFERROR(VLOOKUP(A3388,[3]Sheet1!$A:$I,9,FALSE),0)</f>
        <v>8251233</v>
      </c>
      <c r="T3388" s="18" t="str">
        <f t="shared" si="313"/>
        <v>Não</v>
      </c>
      <c r="U3388" s="18" t="str">
        <f t="shared" si="314"/>
        <v>Não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Sim</v>
      </c>
      <c r="Y3388" s="18" t="str">
        <f t="shared" si="318"/>
        <v>Sim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41298648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50332</v>
      </c>
      <c r="O3389" s="18">
        <f>IFERROR(VLOOKUP(A3389,[3]Sheet1!$A:$G,5,FALSE),0)</f>
        <v>2786432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23361</v>
      </c>
      <c r="S3389" s="18">
        <f>IFERROR(VLOOKUP(A3389,[3]Sheet1!$A:$I,9,FALSE),0)</f>
        <v>57125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Sim</v>
      </c>
      <c r="X3389" s="18" t="str">
        <f t="shared" si="317"/>
        <v>Sim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616077</v>
      </c>
      <c r="P3390" s="18">
        <f>IFERROR(VLOOKUP(A3390,[3]Sheet1!$A:$G,6,FALSE),0)</f>
        <v>0</v>
      </c>
      <c r="Q3390" s="18">
        <f>IFERROR(VLOOKUP(A3390,[3]Sheet1!$A:$G,7,FALSE),0)</f>
        <v>13049543</v>
      </c>
      <c r="R3390" s="18">
        <f>IFERROR(VLOOKUP(A3390,[3]Sheet1!$A:$H,8,FALSE),0)</f>
        <v>0</v>
      </c>
      <c r="S3390" s="18">
        <f>IFERROR(VLOOKUP(A3390,[3]Sheet1!$A:$I,9,FALSE),0)</f>
        <v>13030184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Sim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1131624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1418258</v>
      </c>
      <c r="P3392" s="18">
        <f>IFERROR(VLOOKUP(A3392,[3]Sheet1!$A:$G,6,FALSE),0)</f>
        <v>0</v>
      </c>
      <c r="Q3392" s="18">
        <f>IFERROR(VLOOKUP(A3392,[3]Sheet1!$A:$G,7,FALSE),0)</f>
        <v>1415533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2822</v>
      </c>
      <c r="I3393" s="18">
        <f>IFERROR(VLOOKUP(A3393,[2]Sheet1!$A:$I,5,FALSE),0)</f>
        <v>591907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Sim</v>
      </c>
      <c r="U3393" s="18" t="str">
        <f t="shared" si="314"/>
        <v>Sim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3243</v>
      </c>
      <c r="C3394" s="18">
        <f>IFERROR(VLOOKUP(A3394,[1]Monitoramento_Base_somente_Said!$A:$J,6,FALSE),0)</f>
        <v>12939790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9812259</v>
      </c>
      <c r="F3394" s="18">
        <f>IFERROR(VLOOKUP(A3394,[1]Monitoramento_Base_somente_Said!$A:$J,9,FALSE),0)</f>
        <v>38385</v>
      </c>
      <c r="G3394" s="18">
        <f>IFERROR(VLOOKUP(A3394,[1]Monitoramento_Base_somente_Said!$A:$J,10,FALSE),0)</f>
        <v>5403767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2637</v>
      </c>
      <c r="C3395" s="18">
        <f>IFERROR(VLOOKUP(A3395,[1]Monitoramento_Base_somente_Said!$A:$J,6,FALSE),0)</f>
        <v>27745064</v>
      </c>
      <c r="D3395" s="18">
        <f>IFERROR(VLOOKUP(A3395,[1]Monitoramento_Base_somente_Said!$A:$J,7,FALSE),0)</f>
        <v>8423</v>
      </c>
      <c r="E3395" s="18">
        <f>IFERROR(VLOOKUP(A3395,[1]Monitoramento_Base_somente_Said!$A:$J,8,FALSE),0)</f>
        <v>31624980</v>
      </c>
      <c r="F3395" s="18">
        <f>IFERROR(VLOOKUP(A3395,[1]Monitoramento_Base_somente_Said!$A:$J,9,FALSE),0)</f>
        <v>1552</v>
      </c>
      <c r="G3395" s="18">
        <f>IFERROR(VLOOKUP(A3395,[1]Monitoramento_Base_somente_Said!$A:$J,10,FALSE),0)</f>
        <v>23725071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398590</v>
      </c>
      <c r="O3396" s="18">
        <f>IFERROR(VLOOKUP(A3396,[3]Sheet1!$A:$G,5,FALSE),0)</f>
        <v>3942025</v>
      </c>
      <c r="P3396" s="18">
        <f>IFERROR(VLOOKUP(A3396,[3]Sheet1!$A:$G,6,FALSE),0)</f>
        <v>954556</v>
      </c>
      <c r="Q3396" s="18">
        <f>IFERROR(VLOOKUP(A3396,[3]Sheet1!$A:$G,7,FALSE),0)</f>
        <v>4211738</v>
      </c>
      <c r="R3396" s="18">
        <f>IFERROR(VLOOKUP(A3396,[3]Sheet1!$A:$H,8,FALSE),0)</f>
        <v>0</v>
      </c>
      <c r="S3396" s="18">
        <f>IFERROR(VLOOKUP(A3396,[3]Sheet1!$A:$I,9,FALSE),0)</f>
        <v>3120748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4951</v>
      </c>
      <c r="O3397" s="18">
        <f>IFERROR(VLOOKUP(A3397,[3]Sheet1!$A:$G,5,FALSE),0)</f>
        <v>405211</v>
      </c>
      <c r="P3397" s="18">
        <f>IFERROR(VLOOKUP(A3397,[3]Sheet1!$A:$G,6,FALSE),0)</f>
        <v>9348</v>
      </c>
      <c r="Q3397" s="18">
        <f>IFERROR(VLOOKUP(A3397,[3]Sheet1!$A:$G,7,FALSE),0)</f>
        <v>320240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124028</v>
      </c>
      <c r="C3399" s="18">
        <f>IFERROR(VLOOKUP(A3399,[1]Monitoramento_Base_somente_Said!$A:$J,6,FALSE),0)</f>
        <v>22488798</v>
      </c>
      <c r="D3399" s="18">
        <f>IFERROR(VLOOKUP(A3399,[1]Monitoramento_Base_somente_Said!$A:$J,7,FALSE),0)</f>
        <v>276595</v>
      </c>
      <c r="E3399" s="18">
        <f>IFERROR(VLOOKUP(A3399,[1]Monitoramento_Base_somente_Said!$A:$J,8,FALSE),0)</f>
        <v>30034335</v>
      </c>
      <c r="F3399" s="18">
        <f>IFERROR(VLOOKUP(A3399,[1]Monitoramento_Base_somente_Said!$A:$J,9,FALSE),0)</f>
        <v>95642</v>
      </c>
      <c r="G3399" s="18">
        <f>IFERROR(VLOOKUP(A3399,[1]Monitoramento_Base_somente_Said!$A:$J,10,FALSE),0)</f>
        <v>22160206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112843</v>
      </c>
      <c r="J3400" s="18">
        <f>IFERROR(VLOOKUP(A3400,[2]Sheet1!$A:$I,6,FALSE),0)</f>
        <v>0</v>
      </c>
      <c r="K3400" s="18">
        <f>IFERROR(VLOOKUP(A3400,[2]Sheet1!$A:$I,7,FALSE),0)</f>
        <v>183035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Sim</v>
      </c>
      <c r="V3400" s="18" t="str">
        <f t="shared" si="321"/>
        <v>Não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4101648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139026</v>
      </c>
      <c r="P3401" s="18">
        <f>IFERROR(VLOOKUP(A3401,[3]Sheet1!$A:$G,6,FALSE),0)</f>
        <v>1</v>
      </c>
      <c r="Q3401" s="18">
        <f>IFERROR(VLOOKUP(A3401,[3]Sheet1!$A:$G,7,FALSE),0)</f>
        <v>133329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188279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Sim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30834</v>
      </c>
      <c r="O3405" s="18">
        <f>IFERROR(VLOOKUP(A3405,[3]Sheet1!$A:$G,5,FALSE),0)</f>
        <v>91463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Sim</v>
      </c>
      <c r="U3405" s="18" t="str">
        <f t="shared" si="320"/>
        <v>Sim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18986952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5858</v>
      </c>
      <c r="S3406" s="18">
        <f>IFERROR(VLOOKUP(A3406,[3]Sheet1!$A:$I,9,FALSE),0)</f>
        <v>215401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10080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Sim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11019360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6640</v>
      </c>
      <c r="O3409" s="18">
        <f>IFERROR(VLOOKUP(A3409,[3]Sheet1!$A:$G,5,FALSE),0)</f>
        <v>1481726</v>
      </c>
      <c r="P3409" s="18">
        <f>IFERROR(VLOOKUP(A3409,[3]Sheet1!$A:$G,6,FALSE),0)</f>
        <v>7979</v>
      </c>
      <c r="Q3409" s="18">
        <f>IFERROR(VLOOKUP(A3409,[3]Sheet1!$A:$G,7,FALSE),0)</f>
        <v>1802569</v>
      </c>
      <c r="R3409" s="18">
        <f>IFERROR(VLOOKUP(A3409,[3]Sheet1!$A:$H,8,FALSE),0)</f>
        <v>80503</v>
      </c>
      <c r="S3409" s="18">
        <f>IFERROR(VLOOKUP(A3409,[3]Sheet1!$A:$I,9,FALSE),0)</f>
        <v>5195853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33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2089</v>
      </c>
      <c r="O3411" s="18">
        <f>IFERROR(VLOOKUP(A3411,[3]Sheet1!$A:$G,5,FALSE),0)</f>
        <v>452621</v>
      </c>
      <c r="P3411" s="18">
        <f>IFERROR(VLOOKUP(A3411,[3]Sheet1!$A:$G,6,FALSE),0)</f>
        <v>0</v>
      </c>
      <c r="Q3411" s="18">
        <f>IFERROR(VLOOKUP(A3411,[3]Sheet1!$A:$G,7,FALSE),0)</f>
        <v>549014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Sim</v>
      </c>
      <c r="U3411" s="18" t="str">
        <f t="shared" si="320"/>
        <v>Sim</v>
      </c>
      <c r="V3411" s="18" t="str">
        <f t="shared" si="321"/>
        <v>Não</v>
      </c>
      <c r="W3411" s="18" t="str">
        <f t="shared" si="322"/>
        <v>Sim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35265048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55101</v>
      </c>
      <c r="O3412" s="18">
        <f>IFERROR(VLOOKUP(A3412,[3]Sheet1!$A:$G,5,FALSE),0)</f>
        <v>930395</v>
      </c>
      <c r="P3412" s="18">
        <f>IFERROR(VLOOKUP(A3412,[3]Sheet1!$A:$G,6,FALSE),0)</f>
        <v>87912</v>
      </c>
      <c r="Q3412" s="18">
        <f>IFERROR(VLOOKUP(A3412,[3]Sheet1!$A:$G,7,FALSE),0)</f>
        <v>932290</v>
      </c>
      <c r="R3412" s="18">
        <f>IFERROR(VLOOKUP(A3412,[3]Sheet1!$A:$H,8,FALSE),0)</f>
        <v>20024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5885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14327</v>
      </c>
      <c r="S3414" s="18">
        <f>IFERROR(VLOOKUP(A3414,[3]Sheet1!$A:$I,9,FALSE),0)</f>
        <v>727362</v>
      </c>
      <c r="T3414" s="18" t="str">
        <f t="shared" si="319"/>
        <v>Sim</v>
      </c>
      <c r="U3414" s="18" t="str">
        <f t="shared" si="320"/>
        <v>Não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37</v>
      </c>
      <c r="C3415" s="18">
        <f>IFERROR(VLOOKUP(A3415,[1]Monitoramento_Base_somente_Said!$A:$J,6,FALSE),0)</f>
        <v>8866449</v>
      </c>
      <c r="D3415" s="18">
        <f>IFERROR(VLOOKUP(A3415,[1]Monitoramento_Base_somente_Said!$A:$J,7,FALSE),0)</f>
        <v>52</v>
      </c>
      <c r="E3415" s="18">
        <f>IFERROR(VLOOKUP(A3415,[1]Monitoramento_Base_somente_Said!$A:$J,8,FALSE),0)</f>
        <v>15026851</v>
      </c>
      <c r="F3415" s="18">
        <f>IFERROR(VLOOKUP(A3415,[1]Monitoramento_Base_somente_Said!$A:$J,9,FALSE),0)</f>
        <v>944</v>
      </c>
      <c r="G3415" s="18">
        <f>IFERROR(VLOOKUP(A3415,[1]Monitoramento_Base_somente_Said!$A:$J,10,FALSE),0)</f>
        <v>15927309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346245</v>
      </c>
      <c r="O3416" s="18">
        <f>IFERROR(VLOOKUP(A3416,[3]Sheet1!$A:$G,5,FALSE),0)</f>
        <v>3251481</v>
      </c>
      <c r="P3416" s="18">
        <f>IFERROR(VLOOKUP(A3416,[3]Sheet1!$A:$G,6,FALSE),0)</f>
        <v>354933</v>
      </c>
      <c r="Q3416" s="18">
        <f>IFERROR(VLOOKUP(A3416,[3]Sheet1!$A:$G,7,FALSE),0)</f>
        <v>3585614</v>
      </c>
      <c r="R3416" s="18">
        <f>IFERROR(VLOOKUP(A3416,[3]Sheet1!$A:$H,8,FALSE),0)</f>
        <v>190331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Sim</v>
      </c>
      <c r="V3416" s="18" t="str">
        <f t="shared" si="321"/>
        <v>Sim</v>
      </c>
      <c r="W3416" s="18" t="str">
        <f t="shared" si="322"/>
        <v>Sim</v>
      </c>
      <c r="X3416" s="18" t="str">
        <f t="shared" si="323"/>
        <v>Sim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20450651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21902379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17513856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5487</v>
      </c>
      <c r="I3418" s="18">
        <f>IFERROR(VLOOKUP(A3418,[2]Sheet1!$A:$I,5,FALSE),0)</f>
        <v>56312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Sim</v>
      </c>
      <c r="U3418" s="18" t="str">
        <f t="shared" si="320"/>
        <v>Sim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149907</v>
      </c>
      <c r="P3419" s="18">
        <f>IFERROR(VLOOKUP(A3419,[3]Sheet1!$A:$G,6,FALSE),0)</f>
        <v>0</v>
      </c>
      <c r="Q3419" s="18">
        <f>IFERROR(VLOOKUP(A3419,[3]Sheet1!$A:$G,7,FALSE),0)</f>
        <v>148616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8302</v>
      </c>
      <c r="I3420" s="18">
        <f>IFERROR(VLOOKUP(A3420,[2]Sheet1!$A:$I,5,FALSE),0)</f>
        <v>337933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Sim</v>
      </c>
      <c r="U3420" s="18" t="str">
        <f t="shared" si="320"/>
        <v>Sim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159306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Sim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87348</v>
      </c>
      <c r="C3422" s="18">
        <f>IFERROR(VLOOKUP(A3422,[1]Monitoramento_Base_somente_Said!$A:$J,6,FALSE),0)</f>
        <v>13956381</v>
      </c>
      <c r="D3422" s="18">
        <f>IFERROR(VLOOKUP(A3422,[1]Monitoramento_Base_somente_Said!$A:$J,7,FALSE),0)</f>
        <v>21174</v>
      </c>
      <c r="E3422" s="18">
        <f>IFERROR(VLOOKUP(A3422,[1]Monitoramento_Base_somente_Said!$A:$J,8,FALSE),0)</f>
        <v>15085364</v>
      </c>
      <c r="F3422" s="18">
        <f>IFERROR(VLOOKUP(A3422,[1]Monitoramento_Base_somente_Said!$A:$J,9,FALSE),0)</f>
        <v>64959</v>
      </c>
      <c r="G3422" s="18">
        <f>IFERROR(VLOOKUP(A3422,[1]Monitoramento_Base_somente_Said!$A:$J,10,FALSE),0)</f>
        <v>11274939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70326</v>
      </c>
      <c r="O3424" s="18">
        <f>IFERROR(VLOOKUP(A3424,[3]Sheet1!$A:$G,5,FALSE),0)</f>
        <v>578456</v>
      </c>
      <c r="P3424" s="18">
        <f>IFERROR(VLOOKUP(A3424,[3]Sheet1!$A:$G,6,FALSE),0)</f>
        <v>48572</v>
      </c>
      <c r="Q3424" s="18">
        <f>IFERROR(VLOOKUP(A3424,[3]Sheet1!$A:$G,7,FALSE),0)</f>
        <v>753217</v>
      </c>
      <c r="R3424" s="18">
        <f>IFERROR(VLOOKUP(A3424,[3]Sheet1!$A:$H,8,FALSE),0)</f>
        <v>438</v>
      </c>
      <c r="S3424" s="18">
        <f>IFERROR(VLOOKUP(A3424,[3]Sheet1!$A:$I,9,FALSE),0)</f>
        <v>1376386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Sim</v>
      </c>
      <c r="Y3424" s="18" t="str">
        <f t="shared" si="324"/>
        <v>Sim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7205</v>
      </c>
      <c r="O3426" s="18">
        <f>IFERROR(VLOOKUP(A3426,[3]Sheet1!$A:$G,5,FALSE),0)</f>
        <v>553187</v>
      </c>
      <c r="P3426" s="18">
        <f>IFERROR(VLOOKUP(A3426,[3]Sheet1!$A:$G,6,FALSE),0)</f>
        <v>6533</v>
      </c>
      <c r="Q3426" s="18">
        <f>IFERROR(VLOOKUP(A3426,[3]Sheet1!$A:$G,7,FALSE),0)</f>
        <v>458913</v>
      </c>
      <c r="R3426" s="18">
        <f>IFERROR(VLOOKUP(A3426,[3]Sheet1!$A:$H,8,FALSE),0)</f>
        <v>2128</v>
      </c>
      <c r="S3426" s="18">
        <f>IFERROR(VLOOKUP(A3426,[3]Sheet1!$A:$I,9,FALSE),0)</f>
        <v>392517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4576</v>
      </c>
      <c r="C3427" s="18">
        <f>IFERROR(VLOOKUP(A3427,[1]Monitoramento_Base_somente_Said!$A:$J,6,FALSE),0)</f>
        <v>6950100</v>
      </c>
      <c r="D3427" s="18">
        <f>IFERROR(VLOOKUP(A3427,[1]Monitoramento_Base_somente_Said!$A:$J,7,FALSE),0)</f>
        <v>4139</v>
      </c>
      <c r="E3427" s="18">
        <f>IFERROR(VLOOKUP(A3427,[1]Monitoramento_Base_somente_Said!$A:$J,8,FALSE),0)</f>
        <v>7440109</v>
      </c>
      <c r="F3427" s="18">
        <f>IFERROR(VLOOKUP(A3427,[1]Monitoramento_Base_somente_Said!$A:$J,9,FALSE),0)</f>
        <v>17</v>
      </c>
      <c r="G3427" s="18">
        <f>IFERROR(VLOOKUP(A3427,[1]Monitoramento_Base_somente_Said!$A:$J,10,FALSE),0)</f>
        <v>5161136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15047328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932984</v>
      </c>
      <c r="P3429" s="18">
        <f>IFERROR(VLOOKUP(A3429,[3]Sheet1!$A:$G,6,FALSE),0)</f>
        <v>2424</v>
      </c>
      <c r="Q3429" s="18">
        <f>IFERROR(VLOOKUP(A3429,[3]Sheet1!$A:$G,7,FALSE),0)</f>
        <v>349589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Sim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7056744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1631</v>
      </c>
      <c r="O3430" s="18">
        <f>IFERROR(VLOOKUP(A3430,[3]Sheet1!$A:$G,5,FALSE),0)</f>
        <v>337809</v>
      </c>
      <c r="P3430" s="18">
        <f>IFERROR(VLOOKUP(A3430,[3]Sheet1!$A:$G,6,FALSE),0)</f>
        <v>4477</v>
      </c>
      <c r="Q3430" s="18">
        <f>IFERROR(VLOOKUP(A3430,[3]Sheet1!$A:$G,7,FALSE),0)</f>
        <v>350148</v>
      </c>
      <c r="R3430" s="18">
        <f>IFERROR(VLOOKUP(A3430,[3]Sheet1!$A:$H,8,FALSE),0)</f>
        <v>4128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Sim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14640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135404</v>
      </c>
      <c r="O3432" s="18">
        <f>IFERROR(VLOOKUP(A3432,[3]Sheet1!$A:$G,5,FALSE),0)</f>
        <v>31362150</v>
      </c>
      <c r="P3432" s="18">
        <f>IFERROR(VLOOKUP(A3432,[3]Sheet1!$A:$G,6,FALSE),0)</f>
        <v>3218</v>
      </c>
      <c r="Q3432" s="18">
        <f>IFERROR(VLOOKUP(A3432,[3]Sheet1!$A:$G,7,FALSE),0)</f>
        <v>31414552</v>
      </c>
      <c r="R3432" s="18">
        <f>IFERROR(VLOOKUP(A3432,[3]Sheet1!$A:$H,8,FALSE),0)</f>
        <v>7656</v>
      </c>
      <c r="S3432" s="18">
        <f>IFERROR(VLOOKUP(A3432,[3]Sheet1!$A:$I,9,FALSE),0)</f>
        <v>62670544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Sim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1385</v>
      </c>
      <c r="O3434" s="18">
        <f>IFERROR(VLOOKUP(A3434,[3]Sheet1!$A:$G,5,FALSE),0)</f>
        <v>119660</v>
      </c>
      <c r="P3434" s="18">
        <f>IFERROR(VLOOKUP(A3434,[3]Sheet1!$A:$G,6,FALSE),0)</f>
        <v>1206</v>
      </c>
      <c r="Q3434" s="18">
        <f>IFERROR(VLOOKUP(A3434,[3]Sheet1!$A:$G,7,FALSE),0)</f>
        <v>101773</v>
      </c>
      <c r="R3434" s="18">
        <f>IFERROR(VLOOKUP(A3434,[3]Sheet1!$A:$H,8,FALSE),0)</f>
        <v>2696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1915</v>
      </c>
      <c r="O3435" s="18">
        <f>IFERROR(VLOOKUP(A3435,[3]Sheet1!$A:$G,5,FALSE),0)</f>
        <v>27303</v>
      </c>
      <c r="P3435" s="18">
        <f>IFERROR(VLOOKUP(A3435,[3]Sheet1!$A:$G,6,FALSE),0)</f>
        <v>735</v>
      </c>
      <c r="Q3435" s="18">
        <f>IFERROR(VLOOKUP(A3435,[3]Sheet1!$A:$G,7,FALSE),0)</f>
        <v>103784</v>
      </c>
      <c r="R3435" s="18">
        <f>IFERROR(VLOOKUP(A3435,[3]Sheet1!$A:$H,8,FALSE),0)</f>
        <v>20685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43102464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15188</v>
      </c>
      <c r="O3436" s="18">
        <f>IFERROR(VLOOKUP(A3436,[3]Sheet1!$A:$G,5,FALSE),0)</f>
        <v>167215</v>
      </c>
      <c r="P3436" s="18">
        <f>IFERROR(VLOOKUP(A3436,[3]Sheet1!$A:$G,6,FALSE),0)</f>
        <v>71914</v>
      </c>
      <c r="Q3436" s="18">
        <f>IFERROR(VLOOKUP(A3436,[3]Sheet1!$A:$G,7,FALSE),0)</f>
        <v>662131</v>
      </c>
      <c r="R3436" s="18">
        <f>IFERROR(VLOOKUP(A3436,[3]Sheet1!$A:$H,8,FALSE),0)</f>
        <v>0</v>
      </c>
      <c r="S3436" s="18">
        <f>IFERROR(VLOOKUP(A3436,[3]Sheet1!$A:$I,9,FALSE),0)</f>
        <v>129030</v>
      </c>
      <c r="T3436" s="18" t="str">
        <f t="shared" si="319"/>
        <v>Sim</v>
      </c>
      <c r="U3436" s="18" t="str">
        <f t="shared" si="320"/>
        <v>Sim</v>
      </c>
      <c r="V3436" s="18" t="str">
        <f t="shared" si="321"/>
        <v>Sim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2341</v>
      </c>
      <c r="C3437" s="18">
        <f>IFERROR(VLOOKUP(A3437,[1]Monitoramento_Base_somente_Said!$A:$J,6,FALSE),0)</f>
        <v>8376737</v>
      </c>
      <c r="D3437" s="18">
        <f>IFERROR(VLOOKUP(A3437,[1]Monitoramento_Base_somente_Said!$A:$J,7,FALSE),0)</f>
        <v>1340</v>
      </c>
      <c r="E3437" s="18">
        <f>IFERROR(VLOOKUP(A3437,[1]Monitoramento_Base_somente_Said!$A:$J,8,FALSE),0)</f>
        <v>8131995</v>
      </c>
      <c r="F3437" s="18">
        <f>IFERROR(VLOOKUP(A3437,[1]Monitoramento_Base_somente_Said!$A:$J,9,FALSE),0)</f>
        <v>5671</v>
      </c>
      <c r="G3437" s="18">
        <f>IFERROR(VLOOKUP(A3437,[1]Monitoramento_Base_somente_Said!$A:$J,10,FALSE),0)</f>
        <v>6731691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170447</v>
      </c>
      <c r="O3440" s="18">
        <f>IFERROR(VLOOKUP(A3440,[3]Sheet1!$A:$G,5,FALSE),0)</f>
        <v>629979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Sim</v>
      </c>
      <c r="U3440" s="18" t="str">
        <f t="shared" si="320"/>
        <v>Sim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9772</v>
      </c>
      <c r="O3441" s="18">
        <f>IFERROR(VLOOKUP(A3441,[3]Sheet1!$A:$G,5,FALSE),0)</f>
        <v>23588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Sim</v>
      </c>
      <c r="U3441" s="18" t="str">
        <f t="shared" si="320"/>
        <v>Sim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419</v>
      </c>
      <c r="C3442" s="18">
        <f>IFERROR(VLOOKUP(A3442,[1]Monitoramento_Base_somente_Said!$A:$J,6,FALSE),0)</f>
        <v>10190832</v>
      </c>
      <c r="D3442" s="18">
        <f>IFERROR(VLOOKUP(A3442,[1]Monitoramento_Base_somente_Said!$A:$J,7,FALSE),0)</f>
        <v>901</v>
      </c>
      <c r="E3442" s="18">
        <f>IFERROR(VLOOKUP(A3442,[1]Monitoramento_Base_somente_Said!$A:$J,8,FALSE),0)</f>
        <v>13303455</v>
      </c>
      <c r="F3442" s="18">
        <f>IFERROR(VLOOKUP(A3442,[1]Monitoramento_Base_somente_Said!$A:$J,9,FALSE),0)</f>
        <v>151</v>
      </c>
      <c r="G3442" s="18">
        <f>IFERROR(VLOOKUP(A3442,[1]Monitoramento_Base_somente_Said!$A:$J,10,FALSE),0)</f>
        <v>9575669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318472</v>
      </c>
      <c r="I3443" s="18">
        <f>IFERROR(VLOOKUP(A3443,[2]Sheet1!$A:$I,5,FALSE),0)</f>
        <v>1315927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Sim</v>
      </c>
      <c r="U3443" s="18" t="str">
        <f t="shared" si="320"/>
        <v>Sim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28984</v>
      </c>
      <c r="C3445" s="18">
        <f>IFERROR(VLOOKUP(A3445,[1]Monitoramento_Base_somente_Said!$A:$J,6,FALSE),0)</f>
        <v>20798181</v>
      </c>
      <c r="D3445" s="18">
        <f>IFERROR(VLOOKUP(A3445,[1]Monitoramento_Base_somente_Said!$A:$J,7,FALSE),0)</f>
        <v>17691</v>
      </c>
      <c r="E3445" s="18">
        <f>IFERROR(VLOOKUP(A3445,[1]Monitoramento_Base_somente_Said!$A:$J,8,FALSE),0)</f>
        <v>20910669</v>
      </c>
      <c r="F3445" s="18">
        <f>IFERROR(VLOOKUP(A3445,[1]Monitoramento_Base_somente_Said!$A:$J,9,FALSE),0)</f>
        <v>24195</v>
      </c>
      <c r="G3445" s="18">
        <f>IFERROR(VLOOKUP(A3445,[1]Monitoramento_Base_somente_Said!$A:$J,10,FALSE),0)</f>
        <v>15739468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41881</v>
      </c>
      <c r="O3446" s="18">
        <f>IFERROR(VLOOKUP(A3446,[3]Sheet1!$A:$G,5,FALSE),0)</f>
        <v>324716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19</v>
      </c>
      <c r="C3447" s="18">
        <f>IFERROR(VLOOKUP(A3447,[1]Monitoramento_Base_somente_Said!$A:$J,6,FALSE),0)</f>
        <v>3970997</v>
      </c>
      <c r="D3447" s="18">
        <f>IFERROR(VLOOKUP(A3447,[1]Monitoramento_Base_somente_Said!$A:$J,7,FALSE),0)</f>
        <v>1956</v>
      </c>
      <c r="E3447" s="18">
        <f>IFERROR(VLOOKUP(A3447,[1]Monitoramento_Base_somente_Said!$A:$J,8,FALSE),0)</f>
        <v>5365856</v>
      </c>
      <c r="F3447" s="18">
        <f>IFERROR(VLOOKUP(A3447,[1]Monitoramento_Base_somente_Said!$A:$J,9,FALSE),0)</f>
        <v>347</v>
      </c>
      <c r="G3447" s="18">
        <f>IFERROR(VLOOKUP(A3447,[1]Monitoramento_Base_somente_Said!$A:$J,10,FALSE),0)</f>
        <v>4448269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486973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Sim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700</v>
      </c>
      <c r="C3451" s="18">
        <f>IFERROR(VLOOKUP(A3451,[1]Monitoramento_Base_somente_Said!$A:$J,6,FALSE),0)</f>
        <v>8271031</v>
      </c>
      <c r="D3451" s="18">
        <f>IFERROR(VLOOKUP(A3451,[1]Monitoramento_Base_somente_Said!$A:$J,7,FALSE),0)</f>
        <v>925</v>
      </c>
      <c r="E3451" s="18">
        <f>IFERROR(VLOOKUP(A3451,[1]Monitoramento_Base_somente_Said!$A:$J,8,FALSE),0)</f>
        <v>7296037</v>
      </c>
      <c r="F3451" s="18">
        <f>IFERROR(VLOOKUP(A3451,[1]Monitoramento_Base_somente_Said!$A:$J,9,FALSE),0)</f>
        <v>390</v>
      </c>
      <c r="G3451" s="18">
        <f>IFERROR(VLOOKUP(A3451,[1]Monitoramento_Base_somente_Said!$A:$J,10,FALSE),0)</f>
        <v>4477527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8096</v>
      </c>
      <c r="C3453" s="18">
        <f>IFERROR(VLOOKUP(A3453,[1]Monitoramento_Base_somente_Said!$A:$J,6,FALSE),0)</f>
        <v>15677210</v>
      </c>
      <c r="D3453" s="18">
        <f>IFERROR(VLOOKUP(A3453,[1]Monitoramento_Base_somente_Said!$A:$J,7,FALSE),0)</f>
        <v>300232</v>
      </c>
      <c r="E3453" s="18">
        <f>IFERROR(VLOOKUP(A3453,[1]Monitoramento_Base_somente_Said!$A:$J,8,FALSE),0)</f>
        <v>13791389</v>
      </c>
      <c r="F3453" s="18">
        <f>IFERROR(VLOOKUP(A3453,[1]Monitoramento_Base_somente_Said!$A:$J,9,FALSE),0)</f>
        <v>31229</v>
      </c>
      <c r="G3453" s="18">
        <f>IFERROR(VLOOKUP(A3453,[1]Monitoramento_Base_somente_Said!$A:$J,10,FALSE),0)</f>
        <v>8491220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5682000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4791</v>
      </c>
      <c r="O3454" s="18">
        <f>IFERROR(VLOOKUP(A3454,[3]Sheet1!$A:$G,5,FALSE),0)</f>
        <v>0</v>
      </c>
      <c r="P3454" s="18">
        <f>IFERROR(VLOOKUP(A3454,[3]Sheet1!$A:$G,6,FALSE),0)</f>
        <v>3177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16097</v>
      </c>
      <c r="Q3456" s="18">
        <f>IFERROR(VLOOKUP(A3456,[3]Sheet1!$A:$G,7,FALSE),0)</f>
        <v>206836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Sim</v>
      </c>
      <c r="W3456" s="18" t="str">
        <f t="shared" si="322"/>
        <v>Sim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120318</v>
      </c>
      <c r="O3457" s="18">
        <f>IFERROR(VLOOKUP(A3457,[3]Sheet1!$A:$G,5,FALSE),0)</f>
        <v>626271</v>
      </c>
      <c r="P3457" s="18">
        <f>IFERROR(VLOOKUP(A3457,[3]Sheet1!$A:$G,6,FALSE),0)</f>
        <v>16034</v>
      </c>
      <c r="Q3457" s="18">
        <f>IFERROR(VLOOKUP(A3457,[3]Sheet1!$A:$G,7,FALSE),0)</f>
        <v>708099</v>
      </c>
      <c r="R3457" s="18">
        <f>IFERROR(VLOOKUP(A3457,[3]Sheet1!$A:$H,8,FALSE),0)</f>
        <v>9133</v>
      </c>
      <c r="S3457" s="18">
        <f>IFERROR(VLOOKUP(A3457,[3]Sheet1!$A:$I,9,FALSE),0)</f>
        <v>703675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3944</v>
      </c>
      <c r="O3458" s="18">
        <f>IFERROR(VLOOKUP(A3458,[3]Sheet1!$A:$G,5,FALSE),0)</f>
        <v>419011</v>
      </c>
      <c r="P3458" s="18">
        <f>IFERROR(VLOOKUP(A3458,[3]Sheet1!$A:$G,6,FALSE),0)</f>
        <v>1465</v>
      </c>
      <c r="Q3458" s="18">
        <f>IFERROR(VLOOKUP(A3458,[3]Sheet1!$A:$G,7,FALSE),0)</f>
        <v>373071</v>
      </c>
      <c r="R3458" s="18">
        <f>IFERROR(VLOOKUP(A3458,[3]Sheet1!$A:$H,8,FALSE),0)</f>
        <v>15484</v>
      </c>
      <c r="S3458" s="18">
        <f>IFERROR(VLOOKUP(A3458,[3]Sheet1!$A:$I,9,FALSE),0)</f>
        <v>717487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1909968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0</v>
      </c>
      <c r="O3459" s="18">
        <f>IFERROR(VLOOKUP(A3459,[3]Sheet1!$A:$G,5,FALSE),0)</f>
        <v>79818</v>
      </c>
      <c r="P3459" s="18">
        <f>IFERROR(VLOOKUP(A3459,[3]Sheet1!$A:$G,6,FALSE),0)</f>
        <v>481</v>
      </c>
      <c r="Q3459" s="18">
        <f>IFERROR(VLOOKUP(A3459,[3]Sheet1!$A:$G,7,FALSE),0)</f>
        <v>78102</v>
      </c>
      <c r="R3459" s="18">
        <f>IFERROR(VLOOKUP(A3459,[3]Sheet1!$A:$H,8,FALSE),0)</f>
        <v>1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1572700</v>
      </c>
      <c r="C3460" s="18">
        <f>IFERROR(VLOOKUP(A3460,[1]Monitoramento_Base_somente_Said!$A:$J,6,FALSE),0)</f>
        <v>302327312</v>
      </c>
      <c r="D3460" s="18">
        <f>IFERROR(VLOOKUP(A3460,[1]Monitoramento_Base_somente_Said!$A:$J,7,FALSE),0)</f>
        <v>2659256</v>
      </c>
      <c r="E3460" s="18">
        <f>IFERROR(VLOOKUP(A3460,[1]Monitoramento_Base_somente_Said!$A:$J,8,FALSE),0)</f>
        <v>356665547</v>
      </c>
      <c r="F3460" s="18">
        <f>IFERROR(VLOOKUP(A3460,[1]Monitoramento_Base_somente_Said!$A:$J,9,FALSE),0)</f>
        <v>1671065</v>
      </c>
      <c r="G3460" s="18">
        <f>IFERROR(VLOOKUP(A3460,[1]Monitoramento_Base_somente_Said!$A:$J,10,FALSE),0)</f>
        <v>299912236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14527</v>
      </c>
      <c r="O3461" s="18">
        <f>IFERROR(VLOOKUP(A3461,[3]Sheet1!$A:$G,5,FALSE),0)</f>
        <v>926601</v>
      </c>
      <c r="P3461" s="18">
        <f>IFERROR(VLOOKUP(A3461,[3]Sheet1!$A:$G,6,FALSE),0)</f>
        <v>43673</v>
      </c>
      <c r="Q3461" s="18">
        <f>IFERROR(VLOOKUP(A3461,[3]Sheet1!$A:$G,7,FALSE),0)</f>
        <v>871659</v>
      </c>
      <c r="R3461" s="18">
        <f>IFERROR(VLOOKUP(A3461,[3]Sheet1!$A:$H,8,FALSE),0)</f>
        <v>25711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2142</v>
      </c>
      <c r="O3463" s="18">
        <f>IFERROR(VLOOKUP(A3463,[3]Sheet1!$A:$G,5,FALSE),0)</f>
        <v>770467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Sim</v>
      </c>
      <c r="U3463" s="18" t="str">
        <f t="shared" si="326"/>
        <v>Sim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167655600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40731</v>
      </c>
      <c r="O3464" s="18">
        <f>IFERROR(VLOOKUP(A3464,[3]Sheet1!$A:$G,5,FALSE),0)</f>
        <v>31921164</v>
      </c>
      <c r="P3464" s="18">
        <f>IFERROR(VLOOKUP(A3464,[3]Sheet1!$A:$G,6,FALSE),0)</f>
        <v>135803</v>
      </c>
      <c r="Q3464" s="18">
        <f>IFERROR(VLOOKUP(A3464,[3]Sheet1!$A:$G,7,FALSE),0)</f>
        <v>31709483</v>
      </c>
      <c r="R3464" s="18">
        <f>IFERROR(VLOOKUP(A3464,[3]Sheet1!$A:$H,8,FALSE),0)</f>
        <v>38144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4905</v>
      </c>
      <c r="I3465" s="18">
        <f>IFERROR(VLOOKUP(A3465,[2]Sheet1!$A:$I,5,FALSE),0)</f>
        <v>412599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4053</v>
      </c>
      <c r="Q3465" s="18">
        <f>IFERROR(VLOOKUP(A3465,[3]Sheet1!$A:$G,7,FALSE),0)</f>
        <v>374360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16162392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29912</v>
      </c>
      <c r="O3466" s="18">
        <f>IFERROR(VLOOKUP(A3466,[3]Sheet1!$A:$G,5,FALSE),0)</f>
        <v>630712</v>
      </c>
      <c r="P3466" s="18">
        <f>IFERROR(VLOOKUP(A3466,[3]Sheet1!$A:$G,6,FALSE),0)</f>
        <v>12974</v>
      </c>
      <c r="Q3466" s="18">
        <f>IFERROR(VLOOKUP(A3466,[3]Sheet1!$A:$G,7,FALSE),0)</f>
        <v>707751</v>
      </c>
      <c r="R3466" s="18">
        <f>IFERROR(VLOOKUP(A3466,[3]Sheet1!$A:$H,8,FALSE),0)</f>
        <v>9372</v>
      </c>
      <c r="S3466" s="18">
        <f>IFERROR(VLOOKUP(A3466,[3]Sheet1!$A:$I,9,FALSE),0)</f>
        <v>3115424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16203288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142723392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374906</v>
      </c>
      <c r="O3468" s="18">
        <f>IFERROR(VLOOKUP(A3468,[3]Sheet1!$A:$G,5,FALSE),0)</f>
        <v>2646427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6299688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3074</v>
      </c>
      <c r="O3469" s="18">
        <f>IFERROR(VLOOKUP(A3469,[3]Sheet1!$A:$G,5,FALSE),0)</f>
        <v>177597</v>
      </c>
      <c r="P3469" s="18">
        <f>IFERROR(VLOOKUP(A3469,[3]Sheet1!$A:$G,6,FALSE),0)</f>
        <v>9014</v>
      </c>
      <c r="Q3469" s="18">
        <f>IFERROR(VLOOKUP(A3469,[3]Sheet1!$A:$G,7,FALSE),0)</f>
        <v>185921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4240</v>
      </c>
      <c r="O3470" s="18">
        <f>IFERROR(VLOOKUP(A3470,[3]Sheet1!$A:$G,5,FALSE),0)</f>
        <v>271656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417</v>
      </c>
      <c r="O3471" s="18">
        <f>IFERROR(VLOOKUP(A3471,[3]Sheet1!$A:$G,5,FALSE),0)</f>
        <v>100162</v>
      </c>
      <c r="P3471" s="18">
        <f>IFERROR(VLOOKUP(A3471,[3]Sheet1!$A:$G,6,FALSE),0)</f>
        <v>372</v>
      </c>
      <c r="Q3471" s="18">
        <f>IFERROR(VLOOKUP(A3471,[3]Sheet1!$A:$G,7,FALSE),0)</f>
        <v>103160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27937</v>
      </c>
      <c r="O3472" s="18">
        <f>IFERROR(VLOOKUP(A3472,[3]Sheet1!$A:$G,5,FALSE),0)</f>
        <v>204116</v>
      </c>
      <c r="P3472" s="18">
        <f>IFERROR(VLOOKUP(A3472,[3]Sheet1!$A:$G,6,FALSE),0)</f>
        <v>0</v>
      </c>
      <c r="Q3472" s="18">
        <f>IFERROR(VLOOKUP(A3472,[3]Sheet1!$A:$G,7,FALSE),0)</f>
        <v>308450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Sim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4398096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10267</v>
      </c>
      <c r="O3478" s="18">
        <f>IFERROR(VLOOKUP(A3478,[3]Sheet1!$A:$G,5,FALSE),0)</f>
        <v>1032662</v>
      </c>
      <c r="P3478" s="18">
        <f>IFERROR(VLOOKUP(A3478,[3]Sheet1!$A:$G,6,FALSE),0)</f>
        <v>7941</v>
      </c>
      <c r="Q3478" s="18">
        <f>IFERROR(VLOOKUP(A3478,[3]Sheet1!$A:$G,7,FALSE),0)</f>
        <v>919629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4890</v>
      </c>
      <c r="C3479" s="18">
        <f>IFERROR(VLOOKUP(A3479,[1]Monitoramento_Base_somente_Said!$A:$J,6,FALSE),0)</f>
        <v>16431852</v>
      </c>
      <c r="D3479" s="18">
        <f>IFERROR(VLOOKUP(A3479,[1]Monitoramento_Base_somente_Said!$A:$J,7,FALSE),0)</f>
        <v>2851</v>
      </c>
      <c r="E3479" s="18">
        <f>IFERROR(VLOOKUP(A3479,[1]Monitoramento_Base_somente_Said!$A:$J,8,FALSE),0)</f>
        <v>16168027</v>
      </c>
      <c r="F3479" s="18">
        <f>IFERROR(VLOOKUP(A3479,[1]Monitoramento_Base_somente_Said!$A:$J,9,FALSE),0)</f>
        <v>10570</v>
      </c>
      <c r="G3479" s="18">
        <f>IFERROR(VLOOKUP(A3479,[1]Monitoramento_Base_somente_Said!$A:$J,10,FALSE),0)</f>
        <v>11484497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13846</v>
      </c>
      <c r="I3480" s="18">
        <f>IFERROR(VLOOKUP(A3480,[2]Sheet1!$A:$I,5,FALSE),0)</f>
        <v>1037606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Sim</v>
      </c>
      <c r="U3480" s="18" t="str">
        <f t="shared" si="326"/>
        <v>Sim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6432</v>
      </c>
      <c r="I3481" s="18">
        <f>IFERROR(VLOOKUP(A3481,[2]Sheet1!$A:$I,5,FALSE),0)</f>
        <v>253623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Sim</v>
      </c>
      <c r="U3481" s="18" t="str">
        <f t="shared" si="326"/>
        <v>Sim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295494</v>
      </c>
      <c r="P3482" s="18">
        <f>IFERROR(VLOOKUP(A3482,[3]Sheet1!$A:$G,6,FALSE),0)</f>
        <v>216934</v>
      </c>
      <c r="Q3482" s="18">
        <f>IFERROR(VLOOKUP(A3482,[3]Sheet1!$A:$G,7,FALSE),0)</f>
        <v>2975156</v>
      </c>
      <c r="R3482" s="18">
        <f>IFERROR(VLOOKUP(A3482,[3]Sheet1!$A:$H,8,FALSE),0)</f>
        <v>0</v>
      </c>
      <c r="S3482" s="18">
        <f>IFERROR(VLOOKUP(A3482,[3]Sheet1!$A:$I,9,FALSE),0)</f>
        <v>279785</v>
      </c>
      <c r="T3482" s="18" t="str">
        <f t="shared" si="325"/>
        <v>Não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36767544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314794</v>
      </c>
      <c r="O3483" s="18">
        <f>IFERROR(VLOOKUP(A3483,[3]Sheet1!$A:$G,5,FALSE),0)</f>
        <v>30981679</v>
      </c>
      <c r="P3483" s="18">
        <f>IFERROR(VLOOKUP(A3483,[3]Sheet1!$A:$G,6,FALSE),0)</f>
        <v>316399</v>
      </c>
      <c r="Q3483" s="18">
        <f>IFERROR(VLOOKUP(A3483,[3]Sheet1!$A:$G,7,FALSE),0)</f>
        <v>31204800</v>
      </c>
      <c r="R3483" s="18">
        <f>IFERROR(VLOOKUP(A3483,[3]Sheet1!$A:$H,8,FALSE),0)</f>
        <v>337323</v>
      </c>
      <c r="S3483" s="18">
        <f>IFERROR(VLOOKUP(A3483,[3]Sheet1!$A:$I,9,FALSE),0)</f>
        <v>62644094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895</v>
      </c>
      <c r="O3485" s="18">
        <f>IFERROR(VLOOKUP(A3485,[3]Sheet1!$A:$G,5,FALSE),0)</f>
        <v>412861</v>
      </c>
      <c r="P3485" s="18">
        <f>IFERROR(VLOOKUP(A3485,[3]Sheet1!$A:$G,6,FALSE),0)</f>
        <v>294</v>
      </c>
      <c r="Q3485" s="18">
        <f>IFERROR(VLOOKUP(A3485,[3]Sheet1!$A:$G,7,FALSE),0)</f>
        <v>410220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100441</v>
      </c>
      <c r="O3488" s="18">
        <f>IFERROR(VLOOKUP(A3488,[3]Sheet1!$A:$G,5,FALSE),0)</f>
        <v>1082600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109542408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10667</v>
      </c>
      <c r="O3489" s="18">
        <f>IFERROR(VLOOKUP(A3489,[3]Sheet1!$A:$G,5,FALSE),0)</f>
        <v>804846</v>
      </c>
      <c r="P3489" s="18">
        <f>IFERROR(VLOOKUP(A3489,[3]Sheet1!$A:$G,6,FALSE),0)</f>
        <v>15688</v>
      </c>
      <c r="Q3489" s="18">
        <f>IFERROR(VLOOKUP(A3489,[3]Sheet1!$A:$G,7,FALSE),0)</f>
        <v>706002</v>
      </c>
      <c r="R3489" s="18">
        <f>IFERROR(VLOOKUP(A3489,[3]Sheet1!$A:$H,8,FALSE),0)</f>
        <v>16950</v>
      </c>
      <c r="S3489" s="18">
        <f>IFERROR(VLOOKUP(A3489,[3]Sheet1!$A:$I,9,FALSE),0)</f>
        <v>1490867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79820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Sim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185844</v>
      </c>
      <c r="C3496" s="18">
        <f>IFERROR(VLOOKUP(A3496,[1]Monitoramento_Base_somente_Said!$A:$J,6,FALSE),0)</f>
        <v>18709470</v>
      </c>
      <c r="D3496" s="18">
        <f>IFERROR(VLOOKUP(A3496,[1]Monitoramento_Base_somente_Said!$A:$J,7,FALSE),0)</f>
        <v>59812</v>
      </c>
      <c r="E3496" s="18">
        <f>IFERROR(VLOOKUP(A3496,[1]Monitoramento_Base_somente_Said!$A:$J,8,FALSE),0)</f>
        <v>17434349</v>
      </c>
      <c r="F3496" s="18">
        <f>IFERROR(VLOOKUP(A3496,[1]Monitoramento_Base_somente_Said!$A:$J,9,FALSE),0)</f>
        <v>4860</v>
      </c>
      <c r="G3496" s="18">
        <f>IFERROR(VLOOKUP(A3496,[1]Monitoramento_Base_somente_Said!$A:$J,10,FALSE),0)</f>
        <v>14464960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Sim</v>
      </c>
      <c r="W3496" s="18" t="str">
        <f t="shared" si="328"/>
        <v>Sim</v>
      </c>
      <c r="X3496" s="18" t="str">
        <f t="shared" si="329"/>
        <v>Sim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599</v>
      </c>
      <c r="O3497" s="18">
        <f>IFERROR(VLOOKUP(A3497,[3]Sheet1!$A:$G,5,FALSE),0)</f>
        <v>96409</v>
      </c>
      <c r="P3497" s="18">
        <f>IFERROR(VLOOKUP(A3497,[3]Sheet1!$A:$G,6,FALSE),0)</f>
        <v>363</v>
      </c>
      <c r="Q3497" s="18">
        <f>IFERROR(VLOOKUP(A3497,[3]Sheet1!$A:$G,7,FALSE),0)</f>
        <v>98424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346102</v>
      </c>
      <c r="O3498" s="18">
        <f>IFERROR(VLOOKUP(A3498,[3]Sheet1!$A:$G,5,FALSE),0)</f>
        <v>119093</v>
      </c>
      <c r="P3498" s="18">
        <f>IFERROR(VLOOKUP(A3498,[3]Sheet1!$A:$G,6,FALSE),0)</f>
        <v>401639</v>
      </c>
      <c r="Q3498" s="18">
        <f>IFERROR(VLOOKUP(A3498,[3]Sheet1!$A:$G,7,FALSE),0)</f>
        <v>104061</v>
      </c>
      <c r="R3498" s="18">
        <f>IFERROR(VLOOKUP(A3498,[3]Sheet1!$A:$H,8,FALSE),0)</f>
        <v>0</v>
      </c>
      <c r="S3498" s="18">
        <f>IFERROR(VLOOKUP(A3498,[3]Sheet1!$A:$I,9,FALSE),0)</f>
        <v>936961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634415</v>
      </c>
      <c r="C3500" s="18">
        <f>IFERROR(VLOOKUP(A3500,[1]Monitoramento_Base_somente_Said!$A:$J,6,FALSE),0)</f>
        <v>90090803</v>
      </c>
      <c r="D3500" s="18">
        <f>IFERROR(VLOOKUP(A3500,[1]Monitoramento_Base_somente_Said!$A:$J,7,FALSE),0)</f>
        <v>812507</v>
      </c>
      <c r="E3500" s="18">
        <f>IFERROR(VLOOKUP(A3500,[1]Monitoramento_Base_somente_Said!$A:$J,8,FALSE),0)</f>
        <v>93611878</v>
      </c>
      <c r="F3500" s="18">
        <f>IFERROR(VLOOKUP(A3500,[1]Monitoramento_Base_somente_Said!$A:$J,9,FALSE),0)</f>
        <v>599775</v>
      </c>
      <c r="G3500" s="18">
        <f>IFERROR(VLOOKUP(A3500,[1]Monitoramento_Base_somente_Said!$A:$J,10,FALSE),0)</f>
        <v>70460477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18131460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19424106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15783432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30970608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96075984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700021</v>
      </c>
      <c r="O3503" s="18">
        <f>IFERROR(VLOOKUP(A3503,[3]Sheet1!$A:$G,5,FALSE),0)</f>
        <v>1280212</v>
      </c>
      <c r="P3503" s="18">
        <f>IFERROR(VLOOKUP(A3503,[3]Sheet1!$A:$G,6,FALSE),0)</f>
        <v>687366</v>
      </c>
      <c r="Q3503" s="18">
        <f>IFERROR(VLOOKUP(A3503,[3]Sheet1!$A:$G,7,FALSE),0)</f>
        <v>1861804</v>
      </c>
      <c r="R3503" s="18">
        <f>IFERROR(VLOOKUP(A3503,[3]Sheet1!$A:$H,8,FALSE),0)</f>
        <v>628200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7998504</v>
      </c>
      <c r="H3504" s="18">
        <f>IFERROR(VLOOKUP(A3504,[2]Sheet1!$A:$I,4,FALSE),0)</f>
        <v>29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221231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Sim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14408</v>
      </c>
      <c r="O3506" s="18">
        <f>IFERROR(VLOOKUP(A3506,[3]Sheet1!$A:$G,5,FALSE),0)</f>
        <v>628595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963456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50503752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243922</v>
      </c>
      <c r="O3509" s="18">
        <f>IFERROR(VLOOKUP(A3509,[3]Sheet1!$A:$G,5,FALSE),0)</f>
        <v>2326429</v>
      </c>
      <c r="P3509" s="18">
        <f>IFERROR(VLOOKUP(A3509,[3]Sheet1!$A:$G,6,FALSE),0)</f>
        <v>0</v>
      </c>
      <c r="Q3509" s="18">
        <f>IFERROR(VLOOKUP(A3509,[3]Sheet1!$A:$G,7,FALSE),0)</f>
        <v>2869302</v>
      </c>
      <c r="R3509" s="18">
        <f>IFERROR(VLOOKUP(A3509,[3]Sheet1!$A:$H,8,FALSE),0)</f>
        <v>0</v>
      </c>
      <c r="S3509" s="18">
        <f>IFERROR(VLOOKUP(A3509,[3]Sheet1!$A:$I,9,FALSE),0)</f>
        <v>3048134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272588</v>
      </c>
      <c r="O3510" s="18">
        <f>IFERROR(VLOOKUP(A3510,[3]Sheet1!$A:$G,5,FALSE),0)</f>
        <v>32452199</v>
      </c>
      <c r="P3510" s="18">
        <f>IFERROR(VLOOKUP(A3510,[3]Sheet1!$A:$G,6,FALSE),0)</f>
        <v>81256</v>
      </c>
      <c r="Q3510" s="18">
        <f>IFERROR(VLOOKUP(A3510,[3]Sheet1!$A:$G,7,FALSE),0)</f>
        <v>32315836</v>
      </c>
      <c r="R3510" s="18">
        <f>IFERROR(VLOOKUP(A3510,[3]Sheet1!$A:$H,8,FALSE),0)</f>
        <v>58533</v>
      </c>
      <c r="S3510" s="18">
        <f>IFERROR(VLOOKUP(A3510,[3]Sheet1!$A:$I,9,FALSE),0)</f>
        <v>99693252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44679240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83564</v>
      </c>
      <c r="Q3511" s="18">
        <f>IFERROR(VLOOKUP(A3511,[3]Sheet1!$A:$G,7,FALSE),0)</f>
        <v>1479995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6200352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2451</v>
      </c>
      <c r="O3513" s="18">
        <f>IFERROR(VLOOKUP(A3513,[3]Sheet1!$A:$G,5,FALSE),0)</f>
        <v>102514</v>
      </c>
      <c r="P3513" s="18">
        <f>IFERROR(VLOOKUP(A3513,[3]Sheet1!$A:$G,6,FALSE),0)</f>
        <v>227</v>
      </c>
      <c r="Q3513" s="18">
        <f>IFERROR(VLOOKUP(A3513,[3]Sheet1!$A:$G,7,FALSE),0)</f>
        <v>125246</v>
      </c>
      <c r="R3513" s="18">
        <f>IFERROR(VLOOKUP(A3513,[3]Sheet1!$A:$H,8,FALSE),0)</f>
        <v>505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31575</v>
      </c>
      <c r="O3514" s="18">
        <f>IFERROR(VLOOKUP(A3514,[3]Sheet1!$A:$G,5,FALSE),0)</f>
        <v>448795</v>
      </c>
      <c r="P3514" s="18">
        <f>IFERROR(VLOOKUP(A3514,[3]Sheet1!$A:$G,6,FALSE),0)</f>
        <v>13823</v>
      </c>
      <c r="Q3514" s="18">
        <f>IFERROR(VLOOKUP(A3514,[3]Sheet1!$A:$G,7,FALSE),0)</f>
        <v>370999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43034</v>
      </c>
      <c r="O3516" s="18">
        <f>IFERROR(VLOOKUP(A3516,[3]Sheet1!$A:$G,5,FALSE),0)</f>
        <v>344160</v>
      </c>
      <c r="P3516" s="18">
        <f>IFERROR(VLOOKUP(A3516,[3]Sheet1!$A:$G,6,FALSE),0)</f>
        <v>182617</v>
      </c>
      <c r="Q3516" s="18">
        <f>IFERROR(VLOOKUP(A3516,[3]Sheet1!$A:$G,7,FALSE),0)</f>
        <v>169808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411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Sim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4171320</v>
      </c>
      <c r="H3519" s="18">
        <f>IFERROR(VLOOKUP(A3519,[2]Sheet1!$A:$I,4,FALSE),0)</f>
        <v>48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36890880</v>
      </c>
      <c r="H3520" s="18">
        <f>IFERROR(VLOOKUP(A3520,[2]Sheet1!$A:$I,4,FALSE),0)</f>
        <v>2972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48277</v>
      </c>
      <c r="S3520" s="18">
        <f>IFERROR(VLOOKUP(A3520,[3]Sheet1!$A:$I,9,FALSE),0)</f>
        <v>1419313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63331</v>
      </c>
      <c r="O3521" s="18">
        <f>IFERROR(VLOOKUP(A3521,[3]Sheet1!$A:$G,5,FALSE),0)</f>
        <v>704871</v>
      </c>
      <c r="P3521" s="18">
        <f>IFERROR(VLOOKUP(A3521,[3]Sheet1!$A:$G,6,FALSE),0)</f>
        <v>56129</v>
      </c>
      <c r="Q3521" s="18">
        <f>IFERROR(VLOOKUP(A3521,[3]Sheet1!$A:$G,7,FALSE),0)</f>
        <v>797177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652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10319</v>
      </c>
      <c r="S3522" s="18">
        <f>IFERROR(VLOOKUP(A3522,[3]Sheet1!$A:$I,9,FALSE),0)</f>
        <v>170264</v>
      </c>
      <c r="T3522" s="18" t="str">
        <f t="shared" si="331"/>
        <v>Sim</v>
      </c>
      <c r="U3522" s="18" t="str">
        <f t="shared" si="332"/>
        <v>Não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63719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12492</v>
      </c>
      <c r="S3523" s="18">
        <f>IFERROR(VLOOKUP(A3523,[3]Sheet1!$A:$I,9,FALSE),0)</f>
        <v>4297039</v>
      </c>
      <c r="T3523" s="18" t="str">
        <f t="shared" si="331"/>
        <v>Sim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407712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Sim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0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5175880</v>
      </c>
      <c r="T3526" s="18" t="str">
        <f t="shared" si="331"/>
        <v>Não</v>
      </c>
      <c r="U3526" s="18" t="str">
        <f t="shared" si="332"/>
        <v>Não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Sim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11199</v>
      </c>
      <c r="O3527" s="18">
        <f>IFERROR(VLOOKUP(A3527,[3]Sheet1!$A:$G,5,FALSE),0)</f>
        <v>157899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16</v>
      </c>
      <c r="O3528" s="18">
        <f>IFERROR(VLOOKUP(A3528,[3]Sheet1!$A:$G,5,FALSE),0)</f>
        <v>234977</v>
      </c>
      <c r="P3528" s="18">
        <f>IFERROR(VLOOKUP(A3528,[3]Sheet1!$A:$G,6,FALSE),0)</f>
        <v>3251</v>
      </c>
      <c r="Q3528" s="18">
        <f>IFERROR(VLOOKUP(A3528,[3]Sheet1!$A:$G,7,FALSE),0)</f>
        <v>225440</v>
      </c>
      <c r="R3528" s="18">
        <f>IFERROR(VLOOKUP(A3528,[3]Sheet1!$A:$H,8,FALSE),0)</f>
        <v>0</v>
      </c>
      <c r="S3528" s="18">
        <f>IFERROR(VLOOKUP(A3528,[3]Sheet1!$A:$I,9,FALSE),0)</f>
        <v>4243552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Sim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7236000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271571</v>
      </c>
      <c r="P3529" s="18">
        <f>IFERROR(VLOOKUP(A3529,[3]Sheet1!$A:$G,6,FALSE),0)</f>
        <v>0</v>
      </c>
      <c r="Q3529" s="18">
        <f>IFERROR(VLOOKUP(A3529,[3]Sheet1!$A:$G,7,FALSE),0)</f>
        <v>267284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13883688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80033</v>
      </c>
      <c r="O3533" s="18">
        <f>IFERROR(VLOOKUP(A3533,[3]Sheet1!$A:$G,5,FALSE),0)</f>
        <v>1910640</v>
      </c>
      <c r="P3533" s="18">
        <f>IFERROR(VLOOKUP(A3533,[3]Sheet1!$A:$G,6,FALSE),0)</f>
        <v>92901</v>
      </c>
      <c r="Q3533" s="18">
        <f>IFERROR(VLOOKUP(A3533,[3]Sheet1!$A:$G,7,FALSE),0)</f>
        <v>1865900</v>
      </c>
      <c r="R3533" s="18">
        <f>IFERROR(VLOOKUP(A3533,[3]Sheet1!$A:$H,8,FALSE),0)</f>
        <v>45489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4204</v>
      </c>
      <c r="O3534" s="18">
        <f>IFERROR(VLOOKUP(A3534,[3]Sheet1!$A:$G,5,FALSE),0)</f>
        <v>425966</v>
      </c>
      <c r="P3534" s="18">
        <f>IFERROR(VLOOKUP(A3534,[3]Sheet1!$A:$G,6,FALSE),0)</f>
        <v>1026</v>
      </c>
      <c r="Q3534" s="18">
        <f>IFERROR(VLOOKUP(A3534,[3]Sheet1!$A:$G,7,FALSE),0)</f>
        <v>508147</v>
      </c>
      <c r="R3534" s="18">
        <f>IFERROR(VLOOKUP(A3534,[3]Sheet1!$A:$H,8,FALSE),0)</f>
        <v>2785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583307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Sim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33878880</v>
      </c>
      <c r="H3536" s="18">
        <f>IFERROR(VLOOKUP(A3536,[2]Sheet1!$A:$I,4,FALSE),0)</f>
        <v>85461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Sim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196761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Sim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512</v>
      </c>
      <c r="O3538" s="18">
        <f>IFERROR(VLOOKUP(A3538,[3]Sheet1!$A:$G,5,FALSE),0)</f>
        <v>174840</v>
      </c>
      <c r="P3538" s="18">
        <f>IFERROR(VLOOKUP(A3538,[3]Sheet1!$A:$G,6,FALSE),0)</f>
        <v>1245</v>
      </c>
      <c r="Q3538" s="18">
        <f>IFERROR(VLOOKUP(A3538,[3]Sheet1!$A:$G,7,FALSE),0)</f>
        <v>84676</v>
      </c>
      <c r="R3538" s="18">
        <f>IFERROR(VLOOKUP(A3538,[3]Sheet1!$A:$H,8,FALSE),0)</f>
        <v>2392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8522</v>
      </c>
      <c r="O3539" s="18">
        <f>IFERROR(VLOOKUP(A3539,[3]Sheet1!$A:$G,5,FALSE),0)</f>
        <v>1284414</v>
      </c>
      <c r="P3539" s="18">
        <f>IFERROR(VLOOKUP(A3539,[3]Sheet1!$A:$G,6,FALSE),0)</f>
        <v>28105</v>
      </c>
      <c r="Q3539" s="18">
        <f>IFERROR(VLOOKUP(A3539,[3]Sheet1!$A:$G,7,FALSE),0)</f>
        <v>1086907</v>
      </c>
      <c r="R3539" s="18">
        <f>IFERROR(VLOOKUP(A3539,[3]Sheet1!$A:$H,8,FALSE),0)</f>
        <v>83198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41500</v>
      </c>
      <c r="O3540" s="18">
        <f>IFERROR(VLOOKUP(A3540,[3]Sheet1!$A:$G,5,FALSE),0)</f>
        <v>79410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Sim</v>
      </c>
      <c r="U3540" s="18" t="str">
        <f t="shared" si="332"/>
        <v>Sim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962</v>
      </c>
      <c r="Q3541" s="18">
        <f>IFERROR(VLOOKUP(A3541,[3]Sheet1!$A:$G,7,FALSE),0)</f>
        <v>19107</v>
      </c>
      <c r="R3541" s="18">
        <f>IFERROR(VLOOKUP(A3541,[3]Sheet1!$A:$H,8,FALSE),0)</f>
        <v>1278</v>
      </c>
      <c r="S3541" s="18">
        <f>IFERROR(VLOOKUP(A3541,[3]Sheet1!$A:$I,9,FALSE),0)</f>
        <v>7832639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Sim</v>
      </c>
      <c r="Y3541" s="18" t="str">
        <f t="shared" si="336"/>
        <v>Sim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138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422814</v>
      </c>
      <c r="P3544" s="18">
        <f>IFERROR(VLOOKUP(A3544,[3]Sheet1!$A:$G,6,FALSE),0)</f>
        <v>0</v>
      </c>
      <c r="Q3544" s="18">
        <f>IFERROR(VLOOKUP(A3544,[3]Sheet1!$A:$G,7,FALSE),0)</f>
        <v>587566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Sim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428879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Sim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1467</v>
      </c>
      <c r="Q3546" s="18">
        <f>IFERROR(VLOOKUP(A3546,[3]Sheet1!$A:$G,7,FALSE),0)</f>
        <v>0</v>
      </c>
      <c r="R3546" s="18">
        <f>IFERROR(VLOOKUP(A3546,[3]Sheet1!$A:$H,8,FALSE),0)</f>
        <v>60</v>
      </c>
      <c r="S3546" s="18">
        <f>IFERROR(VLOOKUP(A3546,[3]Sheet1!$A:$I,9,FALSE),0)</f>
        <v>3066341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Não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620988</v>
      </c>
      <c r="O3550" s="18">
        <f>IFERROR(VLOOKUP(A3550,[3]Sheet1!$A:$G,5,FALSE),0)</f>
        <v>3966871</v>
      </c>
      <c r="P3550" s="18">
        <f>IFERROR(VLOOKUP(A3550,[3]Sheet1!$A:$G,6,FALSE),0)</f>
        <v>479412</v>
      </c>
      <c r="Q3550" s="18">
        <f>IFERROR(VLOOKUP(A3550,[3]Sheet1!$A:$G,7,FALSE),0)</f>
        <v>3577252</v>
      </c>
      <c r="R3550" s="18">
        <f>IFERROR(VLOOKUP(A3550,[3]Sheet1!$A:$H,8,FALSE),0)</f>
        <v>469946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88272</v>
      </c>
      <c r="C3551" s="18">
        <f>IFERROR(VLOOKUP(A3551,[1]Monitoramento_Base_somente_Said!$A:$J,6,FALSE),0)</f>
        <v>28363573</v>
      </c>
      <c r="D3551" s="18">
        <f>IFERROR(VLOOKUP(A3551,[1]Monitoramento_Base_somente_Said!$A:$J,7,FALSE),0)</f>
        <v>281984</v>
      </c>
      <c r="E3551" s="18">
        <f>IFERROR(VLOOKUP(A3551,[1]Monitoramento_Base_somente_Said!$A:$J,8,FALSE),0)</f>
        <v>30395633</v>
      </c>
      <c r="F3551" s="18">
        <f>IFERROR(VLOOKUP(A3551,[1]Monitoramento_Base_somente_Said!$A:$J,9,FALSE),0)</f>
        <v>93871</v>
      </c>
      <c r="G3551" s="18">
        <f>IFERROR(VLOOKUP(A3551,[1]Monitoramento_Base_somente_Said!$A:$J,10,FALSE),0)</f>
        <v>23392049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11504</v>
      </c>
      <c r="O3553" s="18">
        <f>IFERROR(VLOOKUP(A3553,[3]Sheet1!$A:$G,5,FALSE),0)</f>
        <v>375278</v>
      </c>
      <c r="P3553" s="18">
        <f>IFERROR(VLOOKUP(A3553,[3]Sheet1!$A:$G,6,FALSE),0)</f>
        <v>11338</v>
      </c>
      <c r="Q3553" s="18">
        <f>IFERROR(VLOOKUP(A3553,[3]Sheet1!$A:$G,7,FALSE),0)</f>
        <v>335951</v>
      </c>
      <c r="R3553" s="18">
        <f>IFERROR(VLOOKUP(A3553,[3]Sheet1!$A:$H,8,FALSE),0)</f>
        <v>3054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6042</v>
      </c>
      <c r="O3554" s="18">
        <f>IFERROR(VLOOKUP(A3554,[3]Sheet1!$A:$G,5,FALSE),0)</f>
        <v>264135</v>
      </c>
      <c r="P3554" s="18">
        <f>IFERROR(VLOOKUP(A3554,[3]Sheet1!$A:$G,6,FALSE),0)</f>
        <v>6565</v>
      </c>
      <c r="Q3554" s="18">
        <f>IFERROR(VLOOKUP(A3554,[3]Sheet1!$A:$G,7,FALSE),0)</f>
        <v>240554</v>
      </c>
      <c r="R3554" s="18">
        <f>IFERROR(VLOOKUP(A3554,[3]Sheet1!$A:$H,8,FALSE),0)</f>
        <v>8027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25500600</v>
      </c>
      <c r="H3555" s="18">
        <f>IFERROR(VLOOKUP(A3555,[2]Sheet1!$A:$I,4,FALSE),0)</f>
        <v>14573</v>
      </c>
      <c r="I3555" s="18">
        <f>IFERROR(VLOOKUP(A3555,[2]Sheet1!$A:$I,5,FALSE),0)</f>
        <v>246781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Sim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15476</v>
      </c>
      <c r="O3556" s="18">
        <f>IFERROR(VLOOKUP(A3556,[3]Sheet1!$A:$G,5,FALSE),0)</f>
        <v>808314</v>
      </c>
      <c r="P3556" s="18">
        <f>IFERROR(VLOOKUP(A3556,[3]Sheet1!$A:$G,6,FALSE),0)</f>
        <v>143</v>
      </c>
      <c r="Q3556" s="18">
        <f>IFERROR(VLOOKUP(A3556,[3]Sheet1!$A:$G,7,FALSE),0)</f>
        <v>978701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Sim</v>
      </c>
      <c r="U3556" s="18" t="str">
        <f t="shared" si="332"/>
        <v>Sim</v>
      </c>
      <c r="V3556" s="18" t="str">
        <f t="shared" si="333"/>
        <v>Sim</v>
      </c>
      <c r="W3556" s="18" t="str">
        <f t="shared" si="334"/>
        <v>Sim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453986</v>
      </c>
      <c r="O3557" s="18">
        <f>IFERROR(VLOOKUP(A3557,[3]Sheet1!$A:$G,5,FALSE),0)</f>
        <v>2045432</v>
      </c>
      <c r="P3557" s="18">
        <f>IFERROR(VLOOKUP(A3557,[3]Sheet1!$A:$G,6,FALSE),0)</f>
        <v>661165</v>
      </c>
      <c r="Q3557" s="18">
        <f>IFERROR(VLOOKUP(A3557,[3]Sheet1!$A:$G,7,FALSE),0)</f>
        <v>2484653</v>
      </c>
      <c r="R3557" s="18">
        <f>IFERROR(VLOOKUP(A3557,[3]Sheet1!$A:$H,8,FALSE),0)</f>
        <v>466886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26186</v>
      </c>
      <c r="C3558" s="18">
        <f>IFERROR(VLOOKUP(A3558,[1]Monitoramento_Base_somente_Said!$A:$J,6,FALSE),0)</f>
        <v>63455999</v>
      </c>
      <c r="D3558" s="18">
        <f>IFERROR(VLOOKUP(A3558,[1]Monitoramento_Base_somente_Said!$A:$J,7,FALSE),0)</f>
        <v>20797</v>
      </c>
      <c r="E3558" s="18">
        <f>IFERROR(VLOOKUP(A3558,[1]Monitoramento_Base_somente_Said!$A:$J,8,FALSE),0)</f>
        <v>66534435</v>
      </c>
      <c r="F3558" s="18">
        <f>IFERROR(VLOOKUP(A3558,[1]Monitoramento_Base_somente_Said!$A:$J,9,FALSE),0)</f>
        <v>1700</v>
      </c>
      <c r="G3558" s="18">
        <f>IFERROR(VLOOKUP(A3558,[1]Monitoramento_Base_somente_Said!$A:$J,10,FALSE),0)</f>
        <v>51747995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14408</v>
      </c>
      <c r="O3559" s="18">
        <f>IFERROR(VLOOKUP(A3559,[3]Sheet1!$A:$G,5,FALSE),0)</f>
        <v>0</v>
      </c>
      <c r="P3559" s="18">
        <f>IFERROR(VLOOKUP(A3559,[3]Sheet1!$A:$G,6,FALSE),0)</f>
        <v>14084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Não</v>
      </c>
      <c r="V3559" s="18" t="str">
        <f t="shared" si="333"/>
        <v>Sim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4184</v>
      </c>
      <c r="C3561" s="18">
        <f>IFERROR(VLOOKUP(A3561,[1]Monitoramento_Base_somente_Said!$A:$J,6,FALSE),0)</f>
        <v>39222800</v>
      </c>
      <c r="D3561" s="18">
        <f>IFERROR(VLOOKUP(A3561,[1]Monitoramento_Base_somente_Said!$A:$J,7,FALSE),0)</f>
        <v>54134</v>
      </c>
      <c r="E3561" s="18">
        <f>IFERROR(VLOOKUP(A3561,[1]Monitoramento_Base_somente_Said!$A:$J,8,FALSE),0)</f>
        <v>45609638</v>
      </c>
      <c r="F3561" s="18">
        <f>IFERROR(VLOOKUP(A3561,[1]Monitoramento_Base_somente_Said!$A:$J,9,FALSE),0)</f>
        <v>37679</v>
      </c>
      <c r="G3561" s="18">
        <f>IFERROR(VLOOKUP(A3561,[1]Monitoramento_Base_somente_Said!$A:$J,10,FALSE),0)</f>
        <v>30398029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1622</v>
      </c>
      <c r="O3562" s="18">
        <f>IFERROR(VLOOKUP(A3562,[3]Sheet1!$A:$G,5,FALSE),0)</f>
        <v>301389</v>
      </c>
      <c r="P3562" s="18">
        <f>IFERROR(VLOOKUP(A3562,[3]Sheet1!$A:$G,6,FALSE),0)</f>
        <v>0</v>
      </c>
      <c r="Q3562" s="18">
        <f>IFERROR(VLOOKUP(A3562,[3]Sheet1!$A:$G,7,FALSE),0)</f>
        <v>263658</v>
      </c>
      <c r="R3562" s="18">
        <f>IFERROR(VLOOKUP(A3562,[3]Sheet1!$A:$H,8,FALSE),0)</f>
        <v>55520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Sim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267485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Não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173</v>
      </c>
      <c r="O3564" s="18">
        <f>IFERROR(VLOOKUP(A3564,[3]Sheet1!$A:$G,5,FALSE),0)</f>
        <v>276947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2242</v>
      </c>
      <c r="C3565" s="18">
        <f>IFERROR(VLOOKUP(A3565,[1]Monitoramento_Base_somente_Said!$A:$J,6,FALSE),0)</f>
        <v>8144019</v>
      </c>
      <c r="D3565" s="18">
        <f>IFERROR(VLOOKUP(A3565,[1]Monitoramento_Base_somente_Said!$A:$J,7,FALSE),0)</f>
        <v>1479</v>
      </c>
      <c r="E3565" s="18">
        <f>IFERROR(VLOOKUP(A3565,[1]Monitoramento_Base_somente_Said!$A:$J,8,FALSE),0)</f>
        <v>10101580</v>
      </c>
      <c r="F3565" s="18">
        <f>IFERROR(VLOOKUP(A3565,[1]Monitoramento_Base_somente_Said!$A:$J,9,FALSE),0)</f>
        <v>3863</v>
      </c>
      <c r="G3565" s="18">
        <f>IFERROR(VLOOKUP(A3565,[1]Monitoramento_Base_somente_Said!$A:$J,10,FALSE),0)</f>
        <v>8207103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7960</v>
      </c>
      <c r="C3566" s="18">
        <f>IFERROR(VLOOKUP(A3566,[1]Monitoramento_Base_somente_Said!$A:$J,6,FALSE),0)</f>
        <v>14748755</v>
      </c>
      <c r="D3566" s="18">
        <f>IFERROR(VLOOKUP(A3566,[1]Monitoramento_Base_somente_Said!$A:$J,7,FALSE),0)</f>
        <v>13960</v>
      </c>
      <c r="E3566" s="18">
        <f>IFERROR(VLOOKUP(A3566,[1]Monitoramento_Base_somente_Said!$A:$J,8,FALSE),0)</f>
        <v>13595332</v>
      </c>
      <c r="F3566" s="18">
        <f>IFERROR(VLOOKUP(A3566,[1]Monitoramento_Base_somente_Said!$A:$J,9,FALSE),0)</f>
        <v>22106</v>
      </c>
      <c r="G3566" s="18">
        <f>IFERROR(VLOOKUP(A3566,[1]Monitoramento_Base_somente_Said!$A:$J,10,FALSE),0)</f>
        <v>8903260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33043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22</v>
      </c>
      <c r="Q3567" s="18">
        <f>IFERROR(VLOOKUP(A3567,[3]Sheet1!$A:$G,7,FALSE),0)</f>
        <v>40771</v>
      </c>
      <c r="R3567" s="18">
        <f>IFERROR(VLOOKUP(A3567,[3]Sheet1!$A:$H,8,FALSE),0)</f>
        <v>0</v>
      </c>
      <c r="S3567" s="18">
        <f>IFERROR(VLOOKUP(A3567,[3]Sheet1!$A:$I,9,FALSE),0)</f>
        <v>32033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Não</v>
      </c>
      <c r="Y3567" s="18" t="str">
        <f t="shared" si="336"/>
        <v>Sim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17495</v>
      </c>
      <c r="O3568" s="18">
        <f>IFERROR(VLOOKUP(A3568,[3]Sheet1!$A:$G,5,FALSE),0)</f>
        <v>883</v>
      </c>
      <c r="P3568" s="18">
        <f>IFERROR(VLOOKUP(A3568,[3]Sheet1!$A:$G,6,FALSE),0)</f>
        <v>2630</v>
      </c>
      <c r="Q3568" s="18">
        <f>IFERROR(VLOOKUP(A3568,[3]Sheet1!$A:$G,7,FALSE),0)</f>
        <v>0</v>
      </c>
      <c r="R3568" s="18">
        <f>IFERROR(VLOOKUP(A3568,[3]Sheet1!$A:$H,8,FALSE),0)</f>
        <v>49216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132013</v>
      </c>
      <c r="O3569" s="18">
        <f>IFERROR(VLOOKUP(A3569,[3]Sheet1!$A:$G,5,FALSE),0)</f>
        <v>656445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60163</v>
      </c>
      <c r="S3569" s="18">
        <f>IFERROR(VLOOKUP(A3569,[3]Sheet1!$A:$I,9,FALSE),0)</f>
        <v>6014057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Sim</v>
      </c>
      <c r="Y3569" s="18" t="str">
        <f t="shared" si="336"/>
        <v>Sim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879</v>
      </c>
      <c r="O3570" s="18">
        <f>IFERROR(VLOOKUP(A3570,[3]Sheet1!$A:$G,5,FALSE),0)</f>
        <v>484765</v>
      </c>
      <c r="P3570" s="18">
        <f>IFERROR(VLOOKUP(A3570,[3]Sheet1!$A:$G,6,FALSE),0)</f>
        <v>12934</v>
      </c>
      <c r="Q3570" s="18">
        <f>IFERROR(VLOOKUP(A3570,[3]Sheet1!$A:$G,7,FALSE),0)</f>
        <v>484502</v>
      </c>
      <c r="R3570" s="18">
        <f>IFERROR(VLOOKUP(A3570,[3]Sheet1!$A:$H,8,FALSE),0)</f>
        <v>7853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289670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7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17770512</v>
      </c>
      <c r="H3572" s="18">
        <f>IFERROR(VLOOKUP(A3572,[2]Sheet1!$A:$I,4,FALSE),0)</f>
        <v>0</v>
      </c>
      <c r="I3572" s="18">
        <f>IFERROR(VLOOKUP(A3572,[2]Sheet1!$A:$I,5,FALSE),0)</f>
        <v>351998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85204</v>
      </c>
      <c r="O3572" s="18">
        <f>IFERROR(VLOOKUP(A3572,[3]Sheet1!$A:$G,5,FALSE),0)</f>
        <v>0</v>
      </c>
      <c r="P3572" s="18">
        <f>IFERROR(VLOOKUP(A3572,[3]Sheet1!$A:$G,6,FALSE),0)</f>
        <v>42223</v>
      </c>
      <c r="Q3572" s="18">
        <f>IFERROR(VLOOKUP(A3572,[3]Sheet1!$A:$G,7,FALSE),0)</f>
        <v>156897</v>
      </c>
      <c r="R3572" s="18">
        <f>IFERROR(VLOOKUP(A3572,[3]Sheet1!$A:$H,8,FALSE),0)</f>
        <v>0</v>
      </c>
      <c r="S3572" s="18">
        <f>IFERROR(VLOOKUP(A3572,[3]Sheet1!$A:$I,9,FALSE),0)</f>
        <v>160201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2526381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Sim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895803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Sim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45636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Sim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327513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163543</v>
      </c>
      <c r="O3578" s="18">
        <f>IFERROR(VLOOKUP(A3578,[3]Sheet1!$A:$G,5,FALSE),0)</f>
        <v>1497684</v>
      </c>
      <c r="P3578" s="18">
        <f>IFERROR(VLOOKUP(A3578,[3]Sheet1!$A:$G,6,FALSE),0)</f>
        <v>93099</v>
      </c>
      <c r="Q3578" s="18">
        <f>IFERROR(VLOOKUP(A3578,[3]Sheet1!$A:$G,7,FALSE),0)</f>
        <v>19442762</v>
      </c>
      <c r="R3578" s="18">
        <f>IFERROR(VLOOKUP(A3578,[3]Sheet1!$A:$H,8,FALSE),0)</f>
        <v>89064</v>
      </c>
      <c r="S3578" s="18">
        <f>IFERROR(VLOOKUP(A3578,[3]Sheet1!$A:$I,9,FALSE),0)</f>
        <v>41472693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1275572</v>
      </c>
      <c r="O3579" s="18">
        <f>IFERROR(VLOOKUP(A3579,[3]Sheet1!$A:$G,5,FALSE),0)</f>
        <v>0</v>
      </c>
      <c r="P3579" s="18">
        <f>IFERROR(VLOOKUP(A3579,[3]Sheet1!$A:$G,6,FALSE),0)</f>
        <v>307162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Não</v>
      </c>
      <c r="V3579" s="18" t="str">
        <f t="shared" si="339"/>
        <v>Sim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7890</v>
      </c>
      <c r="I3580" s="18">
        <f>IFERROR(VLOOKUP(A3580,[2]Sheet1!$A:$I,5,FALSE),0)</f>
        <v>1913947</v>
      </c>
      <c r="J3580" s="18">
        <f>IFERROR(VLOOKUP(A3580,[2]Sheet1!$A:$I,6,FALSE),0)</f>
        <v>62</v>
      </c>
      <c r="K3580" s="18">
        <f>IFERROR(VLOOKUP(A3580,[2]Sheet1!$A:$I,7,FALSE),0)</f>
        <v>257917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63489</v>
      </c>
      <c r="I3581" s="18">
        <f>IFERROR(VLOOKUP(A3581,[2]Sheet1!$A:$I,5,FALSE),0)</f>
        <v>175979</v>
      </c>
      <c r="J3581" s="18">
        <f>IFERROR(VLOOKUP(A3581,[2]Sheet1!$A:$I,6,FALSE),0)</f>
        <v>2904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507990</v>
      </c>
      <c r="O3582" s="18">
        <f>IFERROR(VLOOKUP(A3582,[3]Sheet1!$A:$G,5,FALSE),0)</f>
        <v>0</v>
      </c>
      <c r="P3582" s="18">
        <f>IFERROR(VLOOKUP(A3582,[3]Sheet1!$A:$G,6,FALSE),0)</f>
        <v>379022</v>
      </c>
      <c r="Q3582" s="18">
        <f>IFERROR(VLOOKUP(A3582,[3]Sheet1!$A:$G,7,FALSE),0)</f>
        <v>0</v>
      </c>
      <c r="R3582" s="18">
        <f>IFERROR(VLOOKUP(A3582,[3]Sheet1!$A:$H,8,FALSE),0)</f>
        <v>307000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Não</v>
      </c>
      <c r="X3582" s="18" t="str">
        <f t="shared" si="341"/>
        <v>Sim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411710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Não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153583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Sim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236294</v>
      </c>
      <c r="I3585" s="18">
        <f>IFERROR(VLOOKUP(A3585,[2]Sheet1!$A:$I,5,FALSE),0)</f>
        <v>5063929</v>
      </c>
      <c r="J3585" s="18">
        <f>IFERROR(VLOOKUP(A3585,[2]Sheet1!$A:$I,6,FALSE),0)</f>
        <v>255267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111186</v>
      </c>
      <c r="C3586" s="18">
        <f>IFERROR(VLOOKUP(A3586,[1]Monitoramento_Base_somente_Said!$A:$J,6,FALSE),0)</f>
        <v>9564931</v>
      </c>
      <c r="D3586" s="18">
        <f>IFERROR(VLOOKUP(A3586,[1]Monitoramento_Base_somente_Said!$A:$J,7,FALSE),0)</f>
        <v>6409</v>
      </c>
      <c r="E3586" s="18">
        <f>IFERROR(VLOOKUP(A3586,[1]Monitoramento_Base_somente_Said!$A:$J,8,FALSE),0)</f>
        <v>9013405</v>
      </c>
      <c r="F3586" s="18">
        <f>IFERROR(VLOOKUP(A3586,[1]Monitoramento_Base_somente_Said!$A:$J,9,FALSE),0)</f>
        <v>2342</v>
      </c>
      <c r="G3586" s="18">
        <f>IFERROR(VLOOKUP(A3586,[1]Monitoramento_Base_somente_Said!$A:$J,10,FALSE),0)</f>
        <v>7591765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202360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Sim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1484597</v>
      </c>
      <c r="O3588" s="18">
        <f>IFERROR(VLOOKUP(A3588,[3]Sheet1!$A:$G,5,FALSE),0)</f>
        <v>7645105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30231739</v>
      </c>
      <c r="S3588" s="18">
        <f>IFERROR(VLOOKUP(A3588,[3]Sheet1!$A:$I,9,FALSE),0)</f>
        <v>136958575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Sim</v>
      </c>
      <c r="Y3588" s="18" t="str">
        <f t="shared" si="342"/>
        <v>Sim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27843600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6092</v>
      </c>
      <c r="O3589" s="18">
        <f>IFERROR(VLOOKUP(A3589,[3]Sheet1!$A:$G,5,FALSE),0)</f>
        <v>251915</v>
      </c>
      <c r="P3589" s="18">
        <f>IFERROR(VLOOKUP(A3589,[3]Sheet1!$A:$G,6,FALSE),0)</f>
        <v>36694</v>
      </c>
      <c r="Q3589" s="18">
        <f>IFERROR(VLOOKUP(A3589,[3]Sheet1!$A:$G,7,FALSE),0)</f>
        <v>10530759</v>
      </c>
      <c r="R3589" s="18">
        <f>IFERROR(VLOOKUP(A3589,[3]Sheet1!$A:$H,8,FALSE),0)</f>
        <v>9644</v>
      </c>
      <c r="S3589" s="18">
        <f>IFERROR(VLOOKUP(A3589,[3]Sheet1!$A:$I,9,FALSE),0)</f>
        <v>8381704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304897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6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11038800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5791</v>
      </c>
      <c r="O3591" s="18">
        <f>IFERROR(VLOOKUP(A3591,[3]Sheet1!$A:$G,5,FALSE),0)</f>
        <v>178733</v>
      </c>
      <c r="P3591" s="18">
        <f>IFERROR(VLOOKUP(A3591,[3]Sheet1!$A:$G,6,FALSE),0)</f>
        <v>7607</v>
      </c>
      <c r="Q3591" s="18">
        <f>IFERROR(VLOOKUP(A3591,[3]Sheet1!$A:$G,7,FALSE),0)</f>
        <v>165495</v>
      </c>
      <c r="R3591" s="18">
        <f>IFERROR(VLOOKUP(A3591,[3]Sheet1!$A:$H,8,FALSE),0)</f>
        <v>551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276967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Sim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18879144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83785</v>
      </c>
      <c r="O3593" s="18">
        <f>IFERROR(VLOOKUP(A3593,[3]Sheet1!$A:$G,5,FALSE),0)</f>
        <v>483622</v>
      </c>
      <c r="P3593" s="18">
        <f>IFERROR(VLOOKUP(A3593,[3]Sheet1!$A:$G,6,FALSE),0)</f>
        <v>26801</v>
      </c>
      <c r="Q3593" s="18">
        <f>IFERROR(VLOOKUP(A3593,[3]Sheet1!$A:$G,7,FALSE),0)</f>
        <v>7847738</v>
      </c>
      <c r="R3593" s="18">
        <f>IFERROR(VLOOKUP(A3593,[3]Sheet1!$A:$H,8,FALSE),0)</f>
        <v>85595</v>
      </c>
      <c r="S3593" s="18">
        <f>IFERROR(VLOOKUP(A3593,[3]Sheet1!$A:$I,9,FALSE),0)</f>
        <v>16331620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64719744</v>
      </c>
      <c r="H3595" s="18">
        <f>IFERROR(VLOOKUP(A3595,[2]Sheet1!$A:$I,4,FALSE),0)</f>
        <v>984</v>
      </c>
      <c r="I3595" s="18">
        <f>IFERROR(VLOOKUP(A3595,[2]Sheet1!$A:$I,5,FALSE),0)</f>
        <v>313629</v>
      </c>
      <c r="J3595" s="18">
        <f>IFERROR(VLOOKUP(A3595,[2]Sheet1!$A:$I,6,FALSE),0)</f>
        <v>0</v>
      </c>
      <c r="K3595" s="18">
        <f>IFERROR(VLOOKUP(A3595,[2]Sheet1!$A:$I,7,FALSE),0)</f>
        <v>396324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331456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Sim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5226432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231731</v>
      </c>
      <c r="P3598" s="18">
        <f>IFERROR(VLOOKUP(A3598,[3]Sheet1!$A:$G,6,FALSE),0)</f>
        <v>0</v>
      </c>
      <c r="Q3598" s="18">
        <f>IFERROR(VLOOKUP(A3598,[3]Sheet1!$A:$G,7,FALSE),0)</f>
        <v>280538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8184</v>
      </c>
      <c r="O3601" s="18">
        <f>IFERROR(VLOOKUP(A3601,[3]Sheet1!$A:$G,5,FALSE),0)</f>
        <v>268381</v>
      </c>
      <c r="P3601" s="18">
        <f>IFERROR(VLOOKUP(A3601,[3]Sheet1!$A:$G,6,FALSE),0)</f>
        <v>11203</v>
      </c>
      <c r="Q3601" s="18">
        <f>IFERROR(VLOOKUP(A3601,[3]Sheet1!$A:$G,7,FALSE),0)</f>
        <v>7047195</v>
      </c>
      <c r="R3601" s="18">
        <f>IFERROR(VLOOKUP(A3601,[3]Sheet1!$A:$H,8,FALSE),0)</f>
        <v>42</v>
      </c>
      <c r="S3601" s="18">
        <f>IFERROR(VLOOKUP(A3601,[3]Sheet1!$A:$I,9,FALSE),0)</f>
        <v>5786789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152323</v>
      </c>
      <c r="I3602" s="18">
        <f>IFERROR(VLOOKUP(A3602,[2]Sheet1!$A:$I,5,FALSE),0)</f>
        <v>428185</v>
      </c>
      <c r="J3602" s="18">
        <f>IFERROR(VLOOKUP(A3602,[2]Sheet1!$A:$I,6,FALSE),0)</f>
        <v>0</v>
      </c>
      <c r="K3602" s="18">
        <f>IFERROR(VLOOKUP(A3602,[2]Sheet1!$A:$I,7,FALSE),0)</f>
        <v>403713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Não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244340701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12494</v>
      </c>
      <c r="O3603" s="18">
        <f>IFERROR(VLOOKUP(A3603,[3]Sheet1!$A:$G,5,FALSE),0)</f>
        <v>0</v>
      </c>
      <c r="P3603" s="18">
        <f>IFERROR(VLOOKUP(A3603,[3]Sheet1!$A:$G,6,FALSE),0)</f>
        <v>735357</v>
      </c>
      <c r="Q3603" s="18">
        <f>IFERROR(VLOOKUP(A3603,[3]Sheet1!$A:$G,7,FALSE),0)</f>
        <v>9180871</v>
      </c>
      <c r="R3603" s="18">
        <f>IFERROR(VLOOKUP(A3603,[3]Sheet1!$A:$H,8,FALSE),0)</f>
        <v>0</v>
      </c>
      <c r="S3603" s="18">
        <f>IFERROR(VLOOKUP(A3603,[3]Sheet1!$A:$I,9,FALSE),0)</f>
        <v>3945657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24414528</v>
      </c>
      <c r="H3604" s="18">
        <f>IFERROR(VLOOKUP(A3604,[2]Sheet1!$A:$I,4,FALSE),0)</f>
        <v>63682</v>
      </c>
      <c r="I3604" s="18">
        <f>IFERROR(VLOOKUP(A3604,[2]Sheet1!$A:$I,5,FALSE),0)</f>
        <v>297951</v>
      </c>
      <c r="J3604" s="18">
        <f>IFERROR(VLOOKUP(A3604,[2]Sheet1!$A:$I,6,FALSE),0)</f>
        <v>0</v>
      </c>
      <c r="K3604" s="18">
        <f>IFERROR(VLOOKUP(A3604,[2]Sheet1!$A:$I,7,FALSE),0)</f>
        <v>380598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0</v>
      </c>
      <c r="O3605" s="18">
        <f>IFERROR(VLOOKUP(A3605,[3]Sheet1!$A:$G,5,FALSE),0)</f>
        <v>0</v>
      </c>
      <c r="P3605" s="18">
        <f>IFERROR(VLOOKUP(A3605,[3]Sheet1!$A:$G,6,FALSE),0)</f>
        <v>183842</v>
      </c>
      <c r="Q3605" s="18">
        <f>IFERROR(VLOOKUP(A3605,[3]Sheet1!$A:$G,7,FALSE),0)</f>
        <v>14395720</v>
      </c>
      <c r="R3605" s="18">
        <f>IFERROR(VLOOKUP(A3605,[3]Sheet1!$A:$H,8,FALSE),0)</f>
        <v>422419</v>
      </c>
      <c r="S3605" s="18">
        <f>IFERROR(VLOOKUP(A3605,[3]Sheet1!$A:$I,9,FALSE),0)</f>
        <v>23007417</v>
      </c>
      <c r="T3605" s="18" t="str">
        <f t="shared" si="337"/>
        <v>Não</v>
      </c>
      <c r="U3605" s="18" t="str">
        <f t="shared" si="338"/>
        <v>Não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33049</v>
      </c>
      <c r="I3607" s="18">
        <f>IFERROR(VLOOKUP(A3607,[2]Sheet1!$A:$I,5,FALSE),0)</f>
        <v>604018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7051819</v>
      </c>
      <c r="O3612" s="18">
        <f>IFERROR(VLOOKUP(A3612,[3]Sheet1!$A:$G,5,FALSE),0)</f>
        <v>11644718</v>
      </c>
      <c r="P3612" s="18">
        <f>IFERROR(VLOOKUP(A3612,[3]Sheet1!$A:$G,6,FALSE),0)</f>
        <v>3286147</v>
      </c>
      <c r="Q3612" s="18">
        <f>IFERROR(VLOOKUP(A3612,[3]Sheet1!$A:$G,7,FALSE),0)</f>
        <v>235129859</v>
      </c>
      <c r="R3612" s="18">
        <f>IFERROR(VLOOKUP(A3612,[3]Sheet1!$A:$H,8,FALSE),0)</f>
        <v>4024961</v>
      </c>
      <c r="S3612" s="18">
        <f>IFERROR(VLOOKUP(A3612,[3]Sheet1!$A:$I,9,FALSE),0)</f>
        <v>264872673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2</v>
      </c>
      <c r="C3614" s="18">
        <f>IFERROR(VLOOKUP(A3614,[1]Monitoramento_Base_somente_Said!$A:$J,6,FALSE),0)</f>
        <v>13730113</v>
      </c>
      <c r="D3614" s="18">
        <f>IFERROR(VLOOKUP(A3614,[1]Monitoramento_Base_somente_Said!$A:$J,7,FALSE),0)</f>
        <v>120</v>
      </c>
      <c r="E3614" s="18">
        <f>IFERROR(VLOOKUP(A3614,[1]Monitoramento_Base_somente_Said!$A:$J,8,FALSE),0)</f>
        <v>13175837</v>
      </c>
      <c r="F3614" s="18">
        <f>IFERROR(VLOOKUP(A3614,[1]Monitoramento_Base_somente_Said!$A:$J,9,FALSE),0)</f>
        <v>41</v>
      </c>
      <c r="G3614" s="18">
        <f>IFERROR(VLOOKUP(A3614,[1]Monitoramento_Base_somente_Said!$A:$J,10,FALSE),0)</f>
        <v>9121438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3373893</v>
      </c>
      <c r="O3615" s="18">
        <f>IFERROR(VLOOKUP(A3615,[3]Sheet1!$A:$G,5,FALSE),0)</f>
        <v>5104578</v>
      </c>
      <c r="P3615" s="18">
        <f>IFERROR(VLOOKUP(A3615,[3]Sheet1!$A:$G,6,FALSE),0)</f>
        <v>4854942</v>
      </c>
      <c r="Q3615" s="18">
        <f>IFERROR(VLOOKUP(A3615,[3]Sheet1!$A:$G,7,FALSE),0)</f>
        <v>8712905</v>
      </c>
      <c r="R3615" s="18">
        <f>IFERROR(VLOOKUP(A3615,[3]Sheet1!$A:$H,8,FALSE),0)</f>
        <v>2341213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803104</v>
      </c>
      <c r="P3617" s="18">
        <f>IFERROR(VLOOKUP(A3617,[3]Sheet1!$A:$G,6,FALSE),0)</f>
        <v>61606</v>
      </c>
      <c r="Q3617" s="18">
        <f>IFERROR(VLOOKUP(A3617,[3]Sheet1!$A:$G,7,FALSE),0)</f>
        <v>292083</v>
      </c>
      <c r="R3617" s="18">
        <f>IFERROR(VLOOKUP(A3617,[3]Sheet1!$A:$H,8,FALSE),0)</f>
        <v>0</v>
      </c>
      <c r="S3617" s="18">
        <f>IFERROR(VLOOKUP(A3617,[3]Sheet1!$A:$I,9,FALSE),0)</f>
        <v>47332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Sim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Sim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7693896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1084</v>
      </c>
      <c r="O3618" s="18">
        <f>IFERROR(VLOOKUP(A3618,[3]Sheet1!$A:$G,5,FALSE),0)</f>
        <v>248369</v>
      </c>
      <c r="P3618" s="18">
        <f>IFERROR(VLOOKUP(A3618,[3]Sheet1!$A:$G,6,FALSE),0)</f>
        <v>1352</v>
      </c>
      <c r="Q3618" s="18">
        <f>IFERROR(VLOOKUP(A3618,[3]Sheet1!$A:$G,7,FALSE),0)</f>
        <v>2833756</v>
      </c>
      <c r="R3618" s="18">
        <f>IFERROR(VLOOKUP(A3618,[3]Sheet1!$A:$H,8,FALSE),0)</f>
        <v>329</v>
      </c>
      <c r="S3618" s="18">
        <f>IFERROR(VLOOKUP(A3618,[3]Sheet1!$A:$I,9,FALSE),0)</f>
        <v>5446033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10131720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11267</v>
      </c>
      <c r="O3620" s="18">
        <f>IFERROR(VLOOKUP(A3620,[3]Sheet1!$A:$G,5,FALSE),0)</f>
        <v>654581</v>
      </c>
      <c r="P3620" s="18">
        <f>IFERROR(VLOOKUP(A3620,[3]Sheet1!$A:$G,6,FALSE),0)</f>
        <v>4304</v>
      </c>
      <c r="Q3620" s="18">
        <f>IFERROR(VLOOKUP(A3620,[3]Sheet1!$A:$G,7,FALSE),0)</f>
        <v>532881</v>
      </c>
      <c r="R3620" s="18">
        <f>IFERROR(VLOOKUP(A3620,[3]Sheet1!$A:$H,8,FALSE),0)</f>
        <v>7869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327277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Sim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2107656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378780</v>
      </c>
      <c r="O3624" s="18">
        <f>IFERROR(VLOOKUP(A3624,[3]Sheet1!$A:$G,5,FALSE),0)</f>
        <v>1926579</v>
      </c>
      <c r="P3624" s="18">
        <f>IFERROR(VLOOKUP(A3624,[3]Sheet1!$A:$G,6,FALSE),0)</f>
        <v>220597</v>
      </c>
      <c r="Q3624" s="18">
        <f>IFERROR(VLOOKUP(A3624,[3]Sheet1!$A:$G,7,FALSE),0)</f>
        <v>1837981</v>
      </c>
      <c r="R3624" s="18">
        <f>IFERROR(VLOOKUP(A3624,[3]Sheet1!$A:$H,8,FALSE),0)</f>
        <v>200681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363544</v>
      </c>
      <c r="I3625" s="18">
        <f>IFERROR(VLOOKUP(A3625,[2]Sheet1!$A:$I,5,FALSE),0)</f>
        <v>920151</v>
      </c>
      <c r="J3625" s="18">
        <f>IFERROR(VLOOKUP(A3625,[2]Sheet1!$A:$I,6,FALSE),0)</f>
        <v>0</v>
      </c>
      <c r="K3625" s="18">
        <f>IFERROR(VLOOKUP(A3625,[2]Sheet1!$A:$I,7,FALSE),0)</f>
        <v>901626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226094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7249176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5195</v>
      </c>
      <c r="O3628" s="18">
        <f>IFERROR(VLOOKUP(A3628,[3]Sheet1!$A:$G,5,FALSE),0)</f>
        <v>251635</v>
      </c>
      <c r="P3628" s="18">
        <f>IFERROR(VLOOKUP(A3628,[3]Sheet1!$A:$G,6,FALSE),0)</f>
        <v>3200</v>
      </c>
      <c r="Q3628" s="18">
        <f>IFERROR(VLOOKUP(A3628,[3]Sheet1!$A:$G,7,FALSE),0)</f>
        <v>89566</v>
      </c>
      <c r="R3628" s="18">
        <f>IFERROR(VLOOKUP(A3628,[3]Sheet1!$A:$H,8,FALSE),0)</f>
        <v>1261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446886</v>
      </c>
      <c r="I3629" s="18">
        <f>IFERROR(VLOOKUP(A3629,[2]Sheet1!$A:$I,5,FALSE),0)</f>
        <v>1784235</v>
      </c>
      <c r="J3629" s="18">
        <f>IFERROR(VLOOKUP(A3629,[2]Sheet1!$A:$I,6,FALSE),0)</f>
        <v>44557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171646</v>
      </c>
      <c r="O3630" s="18">
        <f>IFERROR(VLOOKUP(A3630,[3]Sheet1!$A:$G,5,FALSE),0)</f>
        <v>281</v>
      </c>
      <c r="P3630" s="18">
        <f>IFERROR(VLOOKUP(A3630,[3]Sheet1!$A:$G,6,FALSE),0)</f>
        <v>110500</v>
      </c>
      <c r="Q3630" s="18">
        <f>IFERROR(VLOOKUP(A3630,[3]Sheet1!$A:$G,7,FALSE),0)</f>
        <v>1121297</v>
      </c>
      <c r="R3630" s="18">
        <f>IFERROR(VLOOKUP(A3630,[3]Sheet1!$A:$H,8,FALSE),0)</f>
        <v>275392</v>
      </c>
      <c r="S3630" s="18">
        <f>IFERROR(VLOOKUP(A3630,[3]Sheet1!$A:$I,9,FALSE),0)</f>
        <v>24675038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41492169</v>
      </c>
      <c r="I3631" s="18">
        <f>IFERROR(VLOOKUP(A3631,[2]Sheet1!$A:$I,5,FALSE),0)</f>
        <v>3165207</v>
      </c>
      <c r="J3631" s="18">
        <f>IFERROR(VLOOKUP(A3631,[2]Sheet1!$A:$I,6,FALSE),0)</f>
        <v>255432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168803</v>
      </c>
      <c r="C3632" s="18">
        <f>IFERROR(VLOOKUP(A3632,[1]Monitoramento_Base_somente_Said!$A:$J,6,FALSE),0)</f>
        <v>14644040</v>
      </c>
      <c r="D3632" s="18">
        <f>IFERROR(VLOOKUP(A3632,[1]Monitoramento_Base_somente_Said!$A:$J,7,FALSE),0)</f>
        <v>162746</v>
      </c>
      <c r="E3632" s="18">
        <f>IFERROR(VLOOKUP(A3632,[1]Monitoramento_Base_somente_Said!$A:$J,8,FALSE),0)</f>
        <v>21524093</v>
      </c>
      <c r="F3632" s="18">
        <f>IFERROR(VLOOKUP(A3632,[1]Monitoramento_Base_somente_Said!$A:$J,9,FALSE),0)</f>
        <v>211781</v>
      </c>
      <c r="G3632" s="18">
        <f>IFERROR(VLOOKUP(A3632,[1]Monitoramento_Base_somente_Said!$A:$J,10,FALSE),0)</f>
        <v>18084440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113</v>
      </c>
      <c r="I3633" s="18">
        <f>IFERROR(VLOOKUP(A3633,[2]Sheet1!$A:$I,5,FALSE),0)</f>
        <v>269151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3931</v>
      </c>
      <c r="O3634" s="18">
        <f>IFERROR(VLOOKUP(A3634,[3]Sheet1!$A:$G,5,FALSE),0)</f>
        <v>1371419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2574</v>
      </c>
      <c r="S3634" s="18">
        <f>IFERROR(VLOOKUP(A3634,[3]Sheet1!$A:$I,9,FALSE),0)</f>
        <v>22388654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Sim</v>
      </c>
      <c r="Y3634" s="18" t="str">
        <f t="shared" si="342"/>
        <v>Sim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1189060</v>
      </c>
      <c r="O3635" s="18">
        <f>IFERROR(VLOOKUP(A3635,[3]Sheet1!$A:$G,5,FALSE),0)</f>
        <v>2583481</v>
      </c>
      <c r="P3635" s="18">
        <f>IFERROR(VLOOKUP(A3635,[3]Sheet1!$A:$G,6,FALSE),0)</f>
        <v>1148498</v>
      </c>
      <c r="Q3635" s="18">
        <f>IFERROR(VLOOKUP(A3635,[3]Sheet1!$A:$G,7,FALSE),0)</f>
        <v>3056516</v>
      </c>
      <c r="R3635" s="18">
        <f>IFERROR(VLOOKUP(A3635,[3]Sheet1!$A:$H,8,FALSE),0)</f>
        <v>1325269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60668</v>
      </c>
      <c r="O3636" s="18">
        <f>IFERROR(VLOOKUP(A3636,[3]Sheet1!$A:$G,5,FALSE),0)</f>
        <v>721929</v>
      </c>
      <c r="P3636" s="18">
        <f>IFERROR(VLOOKUP(A3636,[3]Sheet1!$A:$G,6,FALSE),0)</f>
        <v>65782</v>
      </c>
      <c r="Q3636" s="18">
        <f>IFERROR(VLOOKUP(A3636,[3]Sheet1!$A:$G,7,FALSE),0)</f>
        <v>601436</v>
      </c>
      <c r="R3636" s="18">
        <f>IFERROR(VLOOKUP(A3636,[3]Sheet1!$A:$H,8,FALSE),0)</f>
        <v>17266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927</v>
      </c>
      <c r="O3637" s="18">
        <f>IFERROR(VLOOKUP(A3637,[3]Sheet1!$A:$G,5,FALSE),0)</f>
        <v>284823</v>
      </c>
      <c r="P3637" s="18">
        <f>IFERROR(VLOOKUP(A3637,[3]Sheet1!$A:$G,6,FALSE),0)</f>
        <v>4576</v>
      </c>
      <c r="Q3637" s="18">
        <f>IFERROR(VLOOKUP(A3637,[3]Sheet1!$A:$G,7,FALSE),0)</f>
        <v>4319089</v>
      </c>
      <c r="R3637" s="18">
        <f>IFERROR(VLOOKUP(A3637,[3]Sheet1!$A:$H,8,FALSE),0)</f>
        <v>4181878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1547819400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23</v>
      </c>
      <c r="I3639" s="18">
        <f>IFERROR(VLOOKUP(A3639,[2]Sheet1!$A:$I,5,FALSE),0)</f>
        <v>592511</v>
      </c>
      <c r="J3639" s="18">
        <f>IFERROR(VLOOKUP(A3639,[2]Sheet1!$A:$I,6,FALSE),0)</f>
        <v>0</v>
      </c>
      <c r="K3639" s="18">
        <f>IFERROR(VLOOKUP(A3639,[2]Sheet1!$A:$I,7,FALSE),0)</f>
        <v>561552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Não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956562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Sim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154</v>
      </c>
      <c r="C3641" s="18">
        <f>IFERROR(VLOOKUP(A3641,[1]Monitoramento_Base_somente_Said!$A:$J,6,FALSE),0)</f>
        <v>13162678</v>
      </c>
      <c r="D3641" s="18">
        <f>IFERROR(VLOOKUP(A3641,[1]Monitoramento_Base_somente_Said!$A:$J,7,FALSE),0)</f>
        <v>1904</v>
      </c>
      <c r="E3641" s="18">
        <f>IFERROR(VLOOKUP(A3641,[1]Monitoramento_Base_somente_Said!$A:$J,8,FALSE),0)</f>
        <v>14271048</v>
      </c>
      <c r="F3641" s="18">
        <f>IFERROR(VLOOKUP(A3641,[1]Monitoramento_Base_somente_Said!$A:$J,9,FALSE),0)</f>
        <v>122</v>
      </c>
      <c r="G3641" s="18">
        <f>IFERROR(VLOOKUP(A3641,[1]Monitoramento_Base_somente_Said!$A:$J,10,FALSE),0)</f>
        <v>9638959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175788</v>
      </c>
      <c r="C3643" s="18">
        <f>IFERROR(VLOOKUP(A3643,[1]Monitoramento_Base_somente_Said!$A:$J,6,FALSE),0)</f>
        <v>877199702</v>
      </c>
      <c r="D3643" s="18">
        <f>IFERROR(VLOOKUP(A3643,[1]Monitoramento_Base_somente_Said!$A:$J,7,FALSE),0)</f>
        <v>193885</v>
      </c>
      <c r="E3643" s="18">
        <f>IFERROR(VLOOKUP(A3643,[1]Monitoramento_Base_somente_Said!$A:$J,8,FALSE),0)</f>
        <v>940715629</v>
      </c>
      <c r="F3643" s="18">
        <f>IFERROR(VLOOKUP(A3643,[1]Monitoramento_Base_somente_Said!$A:$J,9,FALSE),0)</f>
        <v>151615</v>
      </c>
      <c r="G3643" s="18">
        <f>IFERROR(VLOOKUP(A3643,[1]Monitoramento_Base_somente_Said!$A:$J,10,FALSE),0)</f>
        <v>756022913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9832</v>
      </c>
      <c r="I3644" s="18">
        <f>IFERROR(VLOOKUP(A3644,[2]Sheet1!$A:$I,5,FALSE),0)</f>
        <v>133061326</v>
      </c>
      <c r="J3644" s="18">
        <f>IFERROR(VLOOKUP(A3644,[2]Sheet1!$A:$I,6,FALSE),0)</f>
        <v>0</v>
      </c>
      <c r="K3644" s="18">
        <f>IFERROR(VLOOKUP(A3644,[2]Sheet1!$A:$I,7,FALSE),0)</f>
        <v>45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Não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8974</v>
      </c>
      <c r="O3645" s="18">
        <f>IFERROR(VLOOKUP(A3645,[3]Sheet1!$A:$G,5,FALSE),0)</f>
        <v>2843671</v>
      </c>
      <c r="P3645" s="18">
        <f>IFERROR(VLOOKUP(A3645,[3]Sheet1!$A:$G,6,FALSE),0)</f>
        <v>993780</v>
      </c>
      <c r="Q3645" s="18">
        <f>IFERROR(VLOOKUP(A3645,[3]Sheet1!$A:$G,7,FALSE),0)</f>
        <v>1800588</v>
      </c>
      <c r="R3645" s="18">
        <f>IFERROR(VLOOKUP(A3645,[3]Sheet1!$A:$H,8,FALSE),0)</f>
        <v>893</v>
      </c>
      <c r="S3645" s="18">
        <f>IFERROR(VLOOKUP(A3645,[3]Sheet1!$A:$I,9,FALSE),0)</f>
        <v>42827645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Sim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0</v>
      </c>
      <c r="O3646" s="18">
        <f>IFERROR(VLOOKUP(A3646,[3]Sheet1!$A:$G,5,FALSE),0)</f>
        <v>0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1040</v>
      </c>
      <c r="S3646" s="18">
        <f>IFERROR(VLOOKUP(A3646,[3]Sheet1!$A:$I,9,FALSE),0)</f>
        <v>51044131</v>
      </c>
      <c r="T3646" s="18" t="str">
        <f t="shared" si="343"/>
        <v>Não</v>
      </c>
      <c r="U3646" s="18" t="str">
        <f t="shared" si="344"/>
        <v>Não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Sim</v>
      </c>
      <c r="Y3646" s="18" t="str">
        <f t="shared" si="348"/>
        <v>Sim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77041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Sim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175347</v>
      </c>
      <c r="O3651" s="18">
        <f>IFERROR(VLOOKUP(A3651,[3]Sheet1!$A:$G,5,FALSE),0)</f>
        <v>639310</v>
      </c>
      <c r="P3651" s="18">
        <f>IFERROR(VLOOKUP(A3651,[3]Sheet1!$A:$G,6,FALSE),0)</f>
        <v>234260</v>
      </c>
      <c r="Q3651" s="18">
        <f>IFERROR(VLOOKUP(A3651,[3]Sheet1!$A:$G,7,FALSE),0)</f>
        <v>725362</v>
      </c>
      <c r="R3651" s="18">
        <f>IFERROR(VLOOKUP(A3651,[3]Sheet1!$A:$H,8,FALSE),0)</f>
        <v>212668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4464</v>
      </c>
      <c r="H3652" s="18">
        <f>IFERROR(VLOOKUP(A3652,[2]Sheet1!$A:$I,4,FALSE),0)</f>
        <v>0</v>
      </c>
      <c r="I3652" s="18">
        <f>IFERROR(VLOOKUP(A3652,[2]Sheet1!$A:$I,5,FALSE),0)</f>
        <v>759763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11662560</v>
      </c>
      <c r="H3653" s="18">
        <f>IFERROR(VLOOKUP(A3653,[2]Sheet1!$A:$I,4,FALSE),0)</f>
        <v>0</v>
      </c>
      <c r="I3653" s="18">
        <f>IFERROR(VLOOKUP(A3653,[2]Sheet1!$A:$I,5,FALSE),0)</f>
        <v>198530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58711</v>
      </c>
      <c r="O3654" s="18">
        <f>IFERROR(VLOOKUP(A3654,[3]Sheet1!$A:$G,5,FALSE),0)</f>
        <v>346673</v>
      </c>
      <c r="P3654" s="18">
        <f>IFERROR(VLOOKUP(A3654,[3]Sheet1!$A:$G,6,FALSE),0)</f>
        <v>26312</v>
      </c>
      <c r="Q3654" s="18">
        <f>IFERROR(VLOOKUP(A3654,[3]Sheet1!$A:$G,7,FALSE),0)</f>
        <v>4420875</v>
      </c>
      <c r="R3654" s="18">
        <f>IFERROR(VLOOKUP(A3654,[3]Sheet1!$A:$H,8,FALSE),0)</f>
        <v>9242</v>
      </c>
      <c r="S3654" s="18">
        <f>IFERROR(VLOOKUP(A3654,[3]Sheet1!$A:$I,9,FALSE),0)</f>
        <v>10513058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237646</v>
      </c>
      <c r="O3655" s="18">
        <f>IFERROR(VLOOKUP(A3655,[3]Sheet1!$A:$G,5,FALSE),0)</f>
        <v>1186449</v>
      </c>
      <c r="P3655" s="18">
        <f>IFERROR(VLOOKUP(A3655,[3]Sheet1!$A:$G,6,FALSE),0)</f>
        <v>303404</v>
      </c>
      <c r="Q3655" s="18">
        <f>IFERROR(VLOOKUP(A3655,[3]Sheet1!$A:$G,7,FALSE),0)</f>
        <v>1720772</v>
      </c>
      <c r="R3655" s="18">
        <f>IFERROR(VLOOKUP(A3655,[3]Sheet1!$A:$H,8,FALSE),0)</f>
        <v>250833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Sim</v>
      </c>
      <c r="V3655" s="18" t="str">
        <f t="shared" si="345"/>
        <v>Sim</v>
      </c>
      <c r="W3655" s="18" t="str">
        <f t="shared" si="346"/>
        <v>Sim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0</v>
      </c>
      <c r="C3656" s="18">
        <f>IFERROR(VLOOKUP(A3656,[1]Monitoramento_Base_somente_Said!$A:$J,6,FALSE),0)</f>
        <v>12667721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14460270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11568216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Não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6872856</v>
      </c>
      <c r="H3657" s="18">
        <f>IFERROR(VLOOKUP(A3657,[2]Sheet1!$A:$I,4,FALSE),0)</f>
        <v>31884</v>
      </c>
      <c r="I3657" s="18">
        <f>IFERROR(VLOOKUP(A3657,[2]Sheet1!$A:$I,5,FALSE),0)</f>
        <v>161200</v>
      </c>
      <c r="J3657" s="18">
        <f>IFERROR(VLOOKUP(A3657,[2]Sheet1!$A:$I,6,FALSE),0)</f>
        <v>0</v>
      </c>
      <c r="K3657" s="18">
        <f>IFERROR(VLOOKUP(A3657,[2]Sheet1!$A:$I,7,FALSE),0)</f>
        <v>383443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252216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5910192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19263</v>
      </c>
      <c r="O3659" s="18">
        <f>IFERROR(VLOOKUP(A3659,[3]Sheet1!$A:$G,5,FALSE),0)</f>
        <v>527463</v>
      </c>
      <c r="P3659" s="18">
        <f>IFERROR(VLOOKUP(A3659,[3]Sheet1!$A:$G,6,FALSE),0)</f>
        <v>5755</v>
      </c>
      <c r="Q3659" s="18">
        <f>IFERROR(VLOOKUP(A3659,[3]Sheet1!$A:$G,7,FALSE),0)</f>
        <v>482352</v>
      </c>
      <c r="R3659" s="18">
        <f>IFERROR(VLOOKUP(A3659,[3]Sheet1!$A:$H,8,FALSE),0)</f>
        <v>11228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24506</v>
      </c>
      <c r="O3661" s="18">
        <f>IFERROR(VLOOKUP(A3661,[3]Sheet1!$A:$G,5,FALSE),0)</f>
        <v>529573</v>
      </c>
      <c r="P3661" s="18">
        <f>IFERROR(VLOOKUP(A3661,[3]Sheet1!$A:$G,6,FALSE),0)</f>
        <v>31109</v>
      </c>
      <c r="Q3661" s="18">
        <f>IFERROR(VLOOKUP(A3661,[3]Sheet1!$A:$G,7,FALSE),0)</f>
        <v>575756</v>
      </c>
      <c r="R3661" s="18">
        <f>IFERROR(VLOOKUP(A3661,[3]Sheet1!$A:$H,8,FALSE),0)</f>
        <v>54032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Sim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206671</v>
      </c>
      <c r="O3662" s="18">
        <f>IFERROR(VLOOKUP(A3662,[3]Sheet1!$A:$G,5,FALSE),0)</f>
        <v>506727</v>
      </c>
      <c r="P3662" s="18">
        <f>IFERROR(VLOOKUP(A3662,[3]Sheet1!$A:$G,6,FALSE),0)</f>
        <v>161706</v>
      </c>
      <c r="Q3662" s="18">
        <f>IFERROR(VLOOKUP(A3662,[3]Sheet1!$A:$G,7,FALSE),0)</f>
        <v>349308</v>
      </c>
      <c r="R3662" s="18">
        <f>IFERROR(VLOOKUP(A3662,[3]Sheet1!$A:$H,8,FALSE),0)</f>
        <v>114629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78</v>
      </c>
      <c r="I3663" s="18">
        <f>IFERROR(VLOOKUP(A3663,[2]Sheet1!$A:$I,5,FALSE),0)</f>
        <v>245326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78</v>
      </c>
      <c r="O3663" s="18">
        <f>IFERROR(VLOOKUP(A3663,[3]Sheet1!$A:$G,5,FALSE),0)</f>
        <v>332518</v>
      </c>
      <c r="P3663" s="18">
        <f>IFERROR(VLOOKUP(A3663,[3]Sheet1!$A:$G,6,FALSE),0)</f>
        <v>5922</v>
      </c>
      <c r="Q3663" s="18">
        <f>IFERROR(VLOOKUP(A3663,[3]Sheet1!$A:$G,7,FALSE),0)</f>
        <v>8854282</v>
      </c>
      <c r="R3663" s="18">
        <f>IFERROR(VLOOKUP(A3663,[3]Sheet1!$A:$H,8,FALSE),0)</f>
        <v>7445</v>
      </c>
      <c r="S3663" s="18">
        <f>IFERROR(VLOOKUP(A3663,[3]Sheet1!$A:$I,9,FALSE),0)</f>
        <v>9960313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1544915</v>
      </c>
      <c r="O3664" s="18">
        <f>IFERROR(VLOOKUP(A3664,[3]Sheet1!$A:$G,5,FALSE),0)</f>
        <v>3765657</v>
      </c>
      <c r="P3664" s="18">
        <f>IFERROR(VLOOKUP(A3664,[3]Sheet1!$A:$G,6,FALSE),0)</f>
        <v>3280453</v>
      </c>
      <c r="Q3664" s="18">
        <f>IFERROR(VLOOKUP(A3664,[3]Sheet1!$A:$G,7,FALSE),0)</f>
        <v>4363865</v>
      </c>
      <c r="R3664" s="18">
        <f>IFERROR(VLOOKUP(A3664,[3]Sheet1!$A:$H,8,FALSE),0)</f>
        <v>2784311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0</v>
      </c>
      <c r="O3666" s="18">
        <f>IFERROR(VLOOKUP(A3666,[3]Sheet1!$A:$G,5,FALSE),0)</f>
        <v>2031610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Não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21</v>
      </c>
      <c r="O3668" s="18">
        <f>IFERROR(VLOOKUP(A3668,[3]Sheet1!$A:$G,5,FALSE),0)</f>
        <v>64116</v>
      </c>
      <c r="P3668" s="18">
        <f>IFERROR(VLOOKUP(A3668,[3]Sheet1!$A:$G,6,FALSE),0)</f>
        <v>4</v>
      </c>
      <c r="Q3668" s="18">
        <f>IFERROR(VLOOKUP(A3668,[3]Sheet1!$A:$G,7,FALSE),0)</f>
        <v>309286</v>
      </c>
      <c r="R3668" s="18">
        <f>IFERROR(VLOOKUP(A3668,[3]Sheet1!$A:$H,8,FALSE),0)</f>
        <v>2148</v>
      </c>
      <c r="S3668" s="18">
        <f>IFERROR(VLOOKUP(A3668,[3]Sheet1!$A:$I,9,FALSE),0)</f>
        <v>1387771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32886</v>
      </c>
      <c r="C3670" s="18">
        <f>IFERROR(VLOOKUP(A3670,[1]Monitoramento_Base_somente_Said!$A:$J,6,FALSE),0)</f>
        <v>13991171</v>
      </c>
      <c r="D3670" s="18">
        <f>IFERROR(VLOOKUP(A3670,[1]Monitoramento_Base_somente_Said!$A:$J,7,FALSE),0)</f>
        <v>9050</v>
      </c>
      <c r="E3670" s="18">
        <f>IFERROR(VLOOKUP(A3670,[1]Monitoramento_Base_somente_Said!$A:$J,8,FALSE),0)</f>
        <v>13244595</v>
      </c>
      <c r="F3670" s="18">
        <f>IFERROR(VLOOKUP(A3670,[1]Monitoramento_Base_somente_Said!$A:$J,9,FALSE),0)</f>
        <v>6744</v>
      </c>
      <c r="G3670" s="18">
        <f>IFERROR(VLOOKUP(A3670,[1]Monitoramento_Base_somente_Said!$A:$J,10,FALSE),0)</f>
        <v>10396348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15942600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3510</v>
      </c>
      <c r="I3672" s="18">
        <f>IFERROR(VLOOKUP(A3672,[2]Sheet1!$A:$I,5,FALSE),0)</f>
        <v>667293</v>
      </c>
      <c r="J3672" s="18">
        <f>IFERROR(VLOOKUP(A3672,[2]Sheet1!$A:$I,6,FALSE),0)</f>
        <v>0</v>
      </c>
      <c r="K3672" s="18">
        <f>IFERROR(VLOOKUP(A3672,[2]Sheet1!$A:$I,7,FALSE),0)</f>
        <v>651646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19132029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16397664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2533</v>
      </c>
      <c r="O3673" s="18">
        <f>IFERROR(VLOOKUP(A3673,[3]Sheet1!$A:$G,5,FALSE),0)</f>
        <v>294938</v>
      </c>
      <c r="P3673" s="18">
        <f>IFERROR(VLOOKUP(A3673,[3]Sheet1!$A:$G,6,FALSE),0)</f>
        <v>21170</v>
      </c>
      <c r="Q3673" s="18">
        <f>IFERROR(VLOOKUP(A3673,[3]Sheet1!$A:$G,7,FALSE),0)</f>
        <v>9686368</v>
      </c>
      <c r="R3673" s="18">
        <f>IFERROR(VLOOKUP(A3673,[3]Sheet1!$A:$H,8,FALSE),0)</f>
        <v>12384</v>
      </c>
      <c r="S3673" s="18">
        <f>IFERROR(VLOOKUP(A3673,[3]Sheet1!$A:$I,9,FALSE),0)</f>
        <v>8847226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34072368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2990</v>
      </c>
      <c r="O3674" s="18">
        <f>IFERROR(VLOOKUP(A3674,[3]Sheet1!$A:$G,5,FALSE),0)</f>
        <v>357321</v>
      </c>
      <c r="P3674" s="18">
        <f>IFERROR(VLOOKUP(A3674,[3]Sheet1!$A:$G,6,FALSE),0)</f>
        <v>171681</v>
      </c>
      <c r="Q3674" s="18">
        <f>IFERROR(VLOOKUP(A3674,[3]Sheet1!$A:$G,7,FALSE),0)</f>
        <v>801996</v>
      </c>
      <c r="R3674" s="18">
        <f>IFERROR(VLOOKUP(A3674,[3]Sheet1!$A:$H,8,FALSE),0)</f>
        <v>240196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32156</v>
      </c>
      <c r="I3675" s="18">
        <f>IFERROR(VLOOKUP(A3675,[2]Sheet1!$A:$I,5,FALSE),0)</f>
        <v>321042</v>
      </c>
      <c r="J3675" s="18">
        <f>IFERROR(VLOOKUP(A3675,[2]Sheet1!$A:$I,6,FALSE),0)</f>
        <v>0</v>
      </c>
      <c r="K3675" s="18">
        <f>IFERROR(VLOOKUP(A3675,[2]Sheet1!$A:$I,7,FALSE),0)</f>
        <v>254264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Sim</v>
      </c>
      <c r="U3675" s="18" t="str">
        <f t="shared" si="344"/>
        <v>Sim</v>
      </c>
      <c r="V3675" s="18" t="str">
        <f t="shared" si="345"/>
        <v>Não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3914</v>
      </c>
      <c r="I3676" s="18">
        <f>IFERROR(VLOOKUP(A3676,[2]Sheet1!$A:$I,5,FALSE),0)</f>
        <v>1115118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5689</v>
      </c>
      <c r="O3676" s="18">
        <f>IFERROR(VLOOKUP(A3676,[3]Sheet1!$A:$G,5,FALSE),0)</f>
        <v>894114</v>
      </c>
      <c r="P3676" s="18">
        <f>IFERROR(VLOOKUP(A3676,[3]Sheet1!$A:$G,6,FALSE),0)</f>
        <v>93941</v>
      </c>
      <c r="Q3676" s="18">
        <f>IFERROR(VLOOKUP(A3676,[3]Sheet1!$A:$G,7,FALSE),0)</f>
        <v>41017986</v>
      </c>
      <c r="R3676" s="18">
        <f>IFERROR(VLOOKUP(A3676,[3]Sheet1!$A:$H,8,FALSE),0)</f>
        <v>117371</v>
      </c>
      <c r="S3676" s="18">
        <f>IFERROR(VLOOKUP(A3676,[3]Sheet1!$A:$I,9,FALSE),0)</f>
        <v>36581287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282017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Não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634138</v>
      </c>
      <c r="O3679" s="18">
        <f>IFERROR(VLOOKUP(A3679,[3]Sheet1!$A:$G,5,FALSE),0)</f>
        <v>683204</v>
      </c>
      <c r="P3679" s="18">
        <f>IFERROR(VLOOKUP(A3679,[3]Sheet1!$A:$G,6,FALSE),0)</f>
        <v>404101</v>
      </c>
      <c r="Q3679" s="18">
        <f>IFERROR(VLOOKUP(A3679,[3]Sheet1!$A:$G,7,FALSE),0)</f>
        <v>1556618</v>
      </c>
      <c r="R3679" s="18">
        <f>IFERROR(VLOOKUP(A3679,[3]Sheet1!$A:$H,8,FALSE),0)</f>
        <v>472352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8628744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2830</v>
      </c>
      <c r="I3685" s="18">
        <f>IFERROR(VLOOKUP(A3685,[2]Sheet1!$A:$I,5,FALSE),0)</f>
        <v>491743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7735</v>
      </c>
      <c r="Q3685" s="18">
        <f>IFERROR(VLOOKUP(A3685,[3]Sheet1!$A:$G,7,FALSE),0)</f>
        <v>15279147</v>
      </c>
      <c r="R3685" s="18">
        <f>IFERROR(VLOOKUP(A3685,[3]Sheet1!$A:$H,8,FALSE),0)</f>
        <v>4098</v>
      </c>
      <c r="S3685" s="18">
        <f>IFERROR(VLOOKUP(A3685,[3]Sheet1!$A:$I,9,FALSE),0)</f>
        <v>13638137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312</v>
      </c>
      <c r="I3686" s="18">
        <f>IFERROR(VLOOKUP(A3686,[2]Sheet1!$A:$I,5,FALSE),0)</f>
        <v>435483</v>
      </c>
      <c r="J3686" s="18">
        <f>IFERROR(VLOOKUP(A3686,[2]Sheet1!$A:$I,6,FALSE),0)</f>
        <v>0</v>
      </c>
      <c r="K3686" s="18">
        <f>IFERROR(VLOOKUP(A3686,[2]Sheet1!$A:$I,7,FALSE),0)</f>
        <v>396835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35408</v>
      </c>
      <c r="O3687" s="18">
        <f>IFERROR(VLOOKUP(A3687,[3]Sheet1!$A:$G,5,FALSE),0)</f>
        <v>251259</v>
      </c>
      <c r="P3687" s="18">
        <f>IFERROR(VLOOKUP(A3687,[3]Sheet1!$A:$G,6,FALSE),0)</f>
        <v>30651</v>
      </c>
      <c r="Q3687" s="18">
        <f>IFERROR(VLOOKUP(A3687,[3]Sheet1!$A:$G,7,FALSE),0)</f>
        <v>281957</v>
      </c>
      <c r="R3687" s="18">
        <f>IFERROR(VLOOKUP(A3687,[3]Sheet1!$A:$H,8,FALSE),0)</f>
        <v>0</v>
      </c>
      <c r="S3687" s="18">
        <f>IFERROR(VLOOKUP(A3687,[3]Sheet1!$A:$I,9,FALSE),0)</f>
        <v>340160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512026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33929</v>
      </c>
      <c r="Q3688" s="18">
        <f>IFERROR(VLOOKUP(A3688,[3]Sheet1!$A:$G,7,FALSE),0)</f>
        <v>0</v>
      </c>
      <c r="R3688" s="18">
        <f>IFERROR(VLOOKUP(A3688,[3]Sheet1!$A:$H,8,FALSE),0)</f>
        <v>1375</v>
      </c>
      <c r="S3688" s="18">
        <f>IFERROR(VLOOKUP(A3688,[3]Sheet1!$A:$I,9,FALSE),0)</f>
        <v>460330</v>
      </c>
      <c r="T3688" s="18" t="str">
        <f t="shared" si="343"/>
        <v>Não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Não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282</v>
      </c>
      <c r="Q3689" s="18">
        <f>IFERROR(VLOOKUP(A3689,[3]Sheet1!$A:$G,7,FALSE),0)</f>
        <v>61142</v>
      </c>
      <c r="R3689" s="18">
        <f>IFERROR(VLOOKUP(A3689,[3]Sheet1!$A:$H,8,FALSE),0)</f>
        <v>1474</v>
      </c>
      <c r="S3689" s="18">
        <f>IFERROR(VLOOKUP(A3689,[3]Sheet1!$A:$I,9,FALSE),0)</f>
        <v>87791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Sim</v>
      </c>
      <c r="Y3689" s="18" t="str">
        <f t="shared" si="348"/>
        <v>Sim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830498</v>
      </c>
      <c r="I3690" s="18">
        <f>IFERROR(VLOOKUP(A3690,[2]Sheet1!$A:$I,5,FALSE),0)</f>
        <v>2035551</v>
      </c>
      <c r="J3690" s="18">
        <f>IFERROR(VLOOKUP(A3690,[2]Sheet1!$A:$I,6,FALSE),0)</f>
        <v>117766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9518</v>
      </c>
      <c r="O3691" s="18">
        <f>IFERROR(VLOOKUP(A3691,[3]Sheet1!$A:$G,5,FALSE),0)</f>
        <v>308876</v>
      </c>
      <c r="P3691" s="18">
        <f>IFERROR(VLOOKUP(A3691,[3]Sheet1!$A:$G,6,FALSE),0)</f>
        <v>8829</v>
      </c>
      <c r="Q3691" s="18">
        <f>IFERROR(VLOOKUP(A3691,[3]Sheet1!$A:$G,7,FALSE),0)</f>
        <v>7572826</v>
      </c>
      <c r="R3691" s="18">
        <f>IFERROR(VLOOKUP(A3691,[3]Sheet1!$A:$H,8,FALSE),0)</f>
        <v>13120</v>
      </c>
      <c r="S3691" s="18">
        <f>IFERROR(VLOOKUP(A3691,[3]Sheet1!$A:$I,9,FALSE),0)</f>
        <v>6988198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274222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280</v>
      </c>
      <c r="I3693" s="18">
        <f>IFERROR(VLOOKUP(A3693,[2]Sheet1!$A:$I,5,FALSE),0)</f>
        <v>295495</v>
      </c>
      <c r="J3693" s="18">
        <f>IFERROR(VLOOKUP(A3693,[2]Sheet1!$A:$I,6,FALSE),0)</f>
        <v>0</v>
      </c>
      <c r="K3693" s="18">
        <f>IFERROR(VLOOKUP(A3693,[2]Sheet1!$A:$I,7,FALSE),0)</f>
        <v>452202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Sim</v>
      </c>
      <c r="U3693" s="18" t="str">
        <f t="shared" si="344"/>
        <v>Sim</v>
      </c>
      <c r="V3693" s="18" t="str">
        <f t="shared" si="345"/>
        <v>Não</v>
      </c>
      <c r="W3693" s="18" t="str">
        <f t="shared" si="346"/>
        <v>Sim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231</v>
      </c>
      <c r="I3694" s="18">
        <f>IFERROR(VLOOKUP(A3694,[2]Sheet1!$A:$I,5,FALSE),0)</f>
        <v>709854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Sim</v>
      </c>
      <c r="U3694" s="18" t="str">
        <f t="shared" si="344"/>
        <v>Sim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32321</v>
      </c>
      <c r="O3695" s="18">
        <f>IFERROR(VLOOKUP(A3695,[3]Sheet1!$A:$G,5,FALSE),0)</f>
        <v>118808</v>
      </c>
      <c r="P3695" s="18">
        <f>IFERROR(VLOOKUP(A3695,[3]Sheet1!$A:$G,6,FALSE),0)</f>
        <v>184651</v>
      </c>
      <c r="Q3695" s="18">
        <f>IFERROR(VLOOKUP(A3695,[3]Sheet1!$A:$G,7,FALSE),0)</f>
        <v>131127</v>
      </c>
      <c r="R3695" s="18">
        <f>IFERROR(VLOOKUP(A3695,[3]Sheet1!$A:$H,8,FALSE),0)</f>
        <v>91659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11080536</v>
      </c>
      <c r="H3696" s="18">
        <f>IFERROR(VLOOKUP(A3696,[2]Sheet1!$A:$I,4,FALSE),0)</f>
        <v>0</v>
      </c>
      <c r="I3696" s="18">
        <f>IFERROR(VLOOKUP(A3696,[2]Sheet1!$A:$I,5,FALSE),0)</f>
        <v>291688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287</v>
      </c>
      <c r="O3697" s="18">
        <f>IFERROR(VLOOKUP(A3697,[3]Sheet1!$A:$G,5,FALSE),0)</f>
        <v>529079</v>
      </c>
      <c r="P3697" s="18">
        <f>IFERROR(VLOOKUP(A3697,[3]Sheet1!$A:$G,6,FALSE),0)</f>
        <v>187</v>
      </c>
      <c r="Q3697" s="18">
        <f>IFERROR(VLOOKUP(A3697,[3]Sheet1!$A:$G,7,FALSE),0)</f>
        <v>431797</v>
      </c>
      <c r="R3697" s="18">
        <f>IFERROR(VLOOKUP(A3697,[3]Sheet1!$A:$H,8,FALSE),0)</f>
        <v>408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27608</v>
      </c>
      <c r="I3698" s="18">
        <f>IFERROR(VLOOKUP(A3698,[2]Sheet1!$A:$I,5,FALSE),0)</f>
        <v>401725</v>
      </c>
      <c r="J3698" s="18">
        <f>IFERROR(VLOOKUP(A3698,[2]Sheet1!$A:$I,6,FALSE),0)</f>
        <v>0</v>
      </c>
      <c r="K3698" s="18">
        <f>IFERROR(VLOOKUP(A3698,[2]Sheet1!$A:$I,7,FALSE),0)</f>
        <v>414432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48685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347343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235878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Sim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478065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Sim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3776904</v>
      </c>
      <c r="H3701" s="18">
        <f>IFERROR(VLOOKUP(A3701,[2]Sheet1!$A:$I,4,FALSE),0)</f>
        <v>0</v>
      </c>
      <c r="I3701" s="18">
        <f>IFERROR(VLOOKUP(A3701,[2]Sheet1!$A:$I,5,FALSE),0)</f>
        <v>182565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697557</v>
      </c>
      <c r="I3702" s="18">
        <f>IFERROR(VLOOKUP(A3702,[2]Sheet1!$A:$I,5,FALSE),0)</f>
        <v>3440124</v>
      </c>
      <c r="J3702" s="18">
        <f>IFERROR(VLOOKUP(A3702,[2]Sheet1!$A:$I,6,FALSE),0)</f>
        <v>146911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376715</v>
      </c>
      <c r="C3703" s="18">
        <f>IFERROR(VLOOKUP(A3703,[1]Monitoramento_Base_somente_Said!$A:$J,6,FALSE),0)</f>
        <v>40497698</v>
      </c>
      <c r="D3703" s="18">
        <f>IFERROR(VLOOKUP(A3703,[1]Monitoramento_Base_somente_Said!$A:$J,7,FALSE),0)</f>
        <v>196364</v>
      </c>
      <c r="E3703" s="18">
        <f>IFERROR(VLOOKUP(A3703,[1]Monitoramento_Base_somente_Said!$A:$J,8,FALSE),0)</f>
        <v>36520406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27944712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Sim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8792</v>
      </c>
      <c r="O3704" s="18">
        <f>IFERROR(VLOOKUP(A3704,[3]Sheet1!$A:$G,5,FALSE),0)</f>
        <v>517234</v>
      </c>
      <c r="P3704" s="18">
        <f>IFERROR(VLOOKUP(A3704,[3]Sheet1!$A:$G,6,FALSE),0)</f>
        <v>26603</v>
      </c>
      <c r="Q3704" s="18">
        <f>IFERROR(VLOOKUP(A3704,[3]Sheet1!$A:$G,7,FALSE),0)</f>
        <v>521029</v>
      </c>
      <c r="R3704" s="18">
        <f>IFERROR(VLOOKUP(A3704,[3]Sheet1!$A:$H,8,FALSE),0)</f>
        <v>5550</v>
      </c>
      <c r="S3704" s="18">
        <f>IFERROR(VLOOKUP(A3704,[3]Sheet1!$A:$I,9,FALSE),0)</f>
        <v>7786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Sim</v>
      </c>
      <c r="Y3704" s="18" t="str">
        <f t="shared" si="348"/>
        <v>Sim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21232</v>
      </c>
      <c r="I3706" s="18">
        <f>IFERROR(VLOOKUP(A3706,[2]Sheet1!$A:$I,5,FALSE),0)</f>
        <v>6750630</v>
      </c>
      <c r="J3706" s="18">
        <f>IFERROR(VLOOKUP(A3706,[2]Sheet1!$A:$I,6,FALSE),0)</f>
        <v>0</v>
      </c>
      <c r="K3706" s="18">
        <f>IFERROR(VLOOKUP(A3706,[2]Sheet1!$A:$I,7,FALSE),0)</f>
        <v>6779457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Sim</v>
      </c>
      <c r="U3706" s="18" t="str">
        <f t="shared" si="350"/>
        <v>Sim</v>
      </c>
      <c r="V3706" s="18" t="str">
        <f t="shared" si="351"/>
        <v>Não</v>
      </c>
      <c r="W3706" s="18" t="str">
        <f t="shared" si="352"/>
        <v>Sim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14986848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0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1316537</v>
      </c>
      <c r="H3708" s="18">
        <f>IFERROR(VLOOKUP(A3708,[2]Sheet1!$A:$I,4,FALSE),0)</f>
        <v>1885</v>
      </c>
      <c r="I3708" s="18">
        <f>IFERROR(VLOOKUP(A3708,[2]Sheet1!$A:$I,5,FALSE),0)</f>
        <v>373872</v>
      </c>
      <c r="J3708" s="18">
        <f>IFERROR(VLOOKUP(A3708,[2]Sheet1!$A:$I,6,FALSE),0)</f>
        <v>0</v>
      </c>
      <c r="K3708" s="18">
        <f>IFERROR(VLOOKUP(A3708,[2]Sheet1!$A:$I,7,FALSE),0)</f>
        <v>341674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203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7230672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4532</v>
      </c>
      <c r="O3709" s="18">
        <f>IFERROR(VLOOKUP(A3709,[3]Sheet1!$A:$G,5,FALSE),0)</f>
        <v>858418</v>
      </c>
      <c r="P3709" s="18">
        <f>IFERROR(VLOOKUP(A3709,[3]Sheet1!$A:$G,6,FALSE),0)</f>
        <v>3423</v>
      </c>
      <c r="Q3709" s="18">
        <f>IFERROR(VLOOKUP(A3709,[3]Sheet1!$A:$G,7,FALSE),0)</f>
        <v>957837</v>
      </c>
      <c r="R3709" s="18">
        <f>IFERROR(VLOOKUP(A3709,[3]Sheet1!$A:$H,8,FALSE),0)</f>
        <v>25270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280054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Sim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37</v>
      </c>
      <c r="I3711" s="18">
        <f>IFERROR(VLOOKUP(A3711,[2]Sheet1!$A:$I,5,FALSE),0)</f>
        <v>266723</v>
      </c>
      <c r="J3711" s="18">
        <f>IFERROR(VLOOKUP(A3711,[2]Sheet1!$A:$I,6,FALSE),0)</f>
        <v>0</v>
      </c>
      <c r="K3711" s="18">
        <f>IFERROR(VLOOKUP(A3711,[2]Sheet1!$A:$I,7,FALSE),0)</f>
        <v>369818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3000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Não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188</v>
      </c>
      <c r="I3712" s="18">
        <f>IFERROR(VLOOKUP(A3712,[2]Sheet1!$A:$I,5,FALSE),0)</f>
        <v>466549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2293</v>
      </c>
      <c r="Q3712" s="18">
        <f>IFERROR(VLOOKUP(A3712,[3]Sheet1!$A:$G,7,FALSE),0)</f>
        <v>10811979</v>
      </c>
      <c r="R3712" s="18">
        <f>IFERROR(VLOOKUP(A3712,[3]Sheet1!$A:$H,8,FALSE),0)</f>
        <v>0</v>
      </c>
      <c r="S3712" s="18">
        <f>IFERROR(VLOOKUP(A3712,[3]Sheet1!$A:$I,9,FALSE),0)</f>
        <v>9903270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11761656</v>
      </c>
      <c r="H3713" s="18">
        <f>IFERROR(VLOOKUP(A3713,[2]Sheet1!$A:$I,4,FALSE),0)</f>
        <v>30</v>
      </c>
      <c r="I3713" s="18">
        <f>IFERROR(VLOOKUP(A3713,[2]Sheet1!$A:$I,5,FALSE),0)</f>
        <v>230822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197673</v>
      </c>
      <c r="O3714" s="18">
        <f>IFERROR(VLOOKUP(A3714,[3]Sheet1!$A:$G,5,FALSE),0)</f>
        <v>4478798</v>
      </c>
      <c r="P3714" s="18">
        <f>IFERROR(VLOOKUP(A3714,[3]Sheet1!$A:$G,6,FALSE),0)</f>
        <v>173336</v>
      </c>
      <c r="Q3714" s="18">
        <f>IFERROR(VLOOKUP(A3714,[3]Sheet1!$A:$G,7,FALSE),0)</f>
        <v>4385604</v>
      </c>
      <c r="R3714" s="18">
        <f>IFERROR(VLOOKUP(A3714,[3]Sheet1!$A:$H,8,FALSE),0)</f>
        <v>10521</v>
      </c>
      <c r="S3714" s="18">
        <f>IFERROR(VLOOKUP(A3714,[3]Sheet1!$A:$I,9,FALSE),0)</f>
        <v>14238185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Sim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107629</v>
      </c>
      <c r="O3715" s="18">
        <f>IFERROR(VLOOKUP(A3715,[3]Sheet1!$A:$G,5,FALSE),0)</f>
        <v>742229</v>
      </c>
      <c r="P3715" s="18">
        <f>IFERROR(VLOOKUP(A3715,[3]Sheet1!$A:$G,6,FALSE),0)</f>
        <v>125393</v>
      </c>
      <c r="Q3715" s="18">
        <f>IFERROR(VLOOKUP(A3715,[3]Sheet1!$A:$G,7,FALSE),0)</f>
        <v>0</v>
      </c>
      <c r="R3715" s="18">
        <f>IFERROR(VLOOKUP(A3715,[3]Sheet1!$A:$H,8,FALSE),0)</f>
        <v>84535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Não</v>
      </c>
      <c r="X3715" s="18" t="str">
        <f t="shared" si="353"/>
        <v>Sim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9483648</v>
      </c>
      <c r="H3716" s="18">
        <f>IFERROR(VLOOKUP(A3716,[2]Sheet1!$A:$I,4,FALSE),0)</f>
        <v>1349</v>
      </c>
      <c r="I3716" s="18">
        <f>IFERROR(VLOOKUP(A3716,[2]Sheet1!$A:$I,5,FALSE),0)</f>
        <v>65654</v>
      </c>
      <c r="J3716" s="18">
        <f>IFERROR(VLOOKUP(A3716,[2]Sheet1!$A:$I,6,FALSE),0)</f>
        <v>0</v>
      </c>
      <c r="K3716" s="18">
        <f>IFERROR(VLOOKUP(A3716,[2]Sheet1!$A:$I,7,FALSE),0)</f>
        <v>42555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1640</v>
      </c>
      <c r="I3718" s="18">
        <f>IFERROR(VLOOKUP(A3718,[2]Sheet1!$A:$I,5,FALSE),0)</f>
        <v>82570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1655</v>
      </c>
      <c r="O3718" s="18">
        <f>IFERROR(VLOOKUP(A3718,[3]Sheet1!$A:$G,5,FALSE),0)</f>
        <v>115186</v>
      </c>
      <c r="P3718" s="18">
        <f>IFERROR(VLOOKUP(A3718,[3]Sheet1!$A:$G,6,FALSE),0)</f>
        <v>1708</v>
      </c>
      <c r="Q3718" s="18">
        <f>IFERROR(VLOOKUP(A3718,[3]Sheet1!$A:$G,7,FALSE),0)</f>
        <v>2773987</v>
      </c>
      <c r="R3718" s="18">
        <f>IFERROR(VLOOKUP(A3718,[3]Sheet1!$A:$H,8,FALSE),0)</f>
        <v>391</v>
      </c>
      <c r="S3718" s="18">
        <f>IFERROR(VLOOKUP(A3718,[3]Sheet1!$A:$I,9,FALSE),0)</f>
        <v>2560663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330920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Não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11272656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491508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Sim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153882</v>
      </c>
      <c r="O3726" s="18">
        <f>IFERROR(VLOOKUP(A3726,[3]Sheet1!$A:$G,5,FALSE),0)</f>
        <v>2491459</v>
      </c>
      <c r="P3726" s="18">
        <f>IFERROR(VLOOKUP(A3726,[3]Sheet1!$A:$G,6,FALSE),0)</f>
        <v>143301</v>
      </c>
      <c r="Q3726" s="18">
        <f>IFERROR(VLOOKUP(A3726,[3]Sheet1!$A:$G,7,FALSE),0)</f>
        <v>2240952</v>
      </c>
      <c r="R3726" s="18">
        <f>IFERROR(VLOOKUP(A3726,[3]Sheet1!$A:$H,8,FALSE),0)</f>
        <v>98085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0</v>
      </c>
      <c r="C3727" s="18">
        <f>IFERROR(VLOOKUP(A3727,[1]Monitoramento_Base_somente_Said!$A:$J,6,FALSE),0)</f>
        <v>6777593</v>
      </c>
      <c r="D3727" s="18">
        <f>IFERROR(VLOOKUP(A3727,[1]Monitoramento_Base_somente_Said!$A:$J,7,FALSE),0)</f>
        <v>53225</v>
      </c>
      <c r="E3727" s="18">
        <f>IFERROR(VLOOKUP(A3727,[1]Monitoramento_Base_somente_Said!$A:$J,8,FALSE),0)</f>
        <v>7748202</v>
      </c>
      <c r="F3727" s="18">
        <f>IFERROR(VLOOKUP(A3727,[1]Monitoramento_Base_somente_Said!$A:$J,9,FALSE),0)</f>
        <v>5567</v>
      </c>
      <c r="G3727" s="18">
        <f>IFERROR(VLOOKUP(A3727,[1]Monitoramento_Base_somente_Said!$A:$J,10,FALSE),0)</f>
        <v>6928607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Não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Sim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191431</v>
      </c>
      <c r="C3728" s="18">
        <f>IFERROR(VLOOKUP(A3728,[1]Monitoramento_Base_somente_Said!$A:$J,6,FALSE),0)</f>
        <v>11942201</v>
      </c>
      <c r="D3728" s="18">
        <f>IFERROR(VLOOKUP(A3728,[1]Monitoramento_Base_somente_Said!$A:$J,7,FALSE),0)</f>
        <v>146329</v>
      </c>
      <c r="E3728" s="18">
        <f>IFERROR(VLOOKUP(A3728,[1]Monitoramento_Base_somente_Said!$A:$J,8,FALSE),0)</f>
        <v>14764965</v>
      </c>
      <c r="F3728" s="18">
        <f>IFERROR(VLOOKUP(A3728,[1]Monitoramento_Base_somente_Said!$A:$J,9,FALSE),0)</f>
        <v>74201</v>
      </c>
      <c r="G3728" s="18">
        <f>IFERROR(VLOOKUP(A3728,[1]Monitoramento_Base_somente_Said!$A:$J,10,FALSE),0)</f>
        <v>11973431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6422</v>
      </c>
      <c r="C3729" s="18">
        <f>IFERROR(VLOOKUP(A3729,[1]Monitoramento_Base_somente_Said!$A:$J,6,FALSE),0)</f>
        <v>7547363</v>
      </c>
      <c r="D3729" s="18">
        <f>IFERROR(VLOOKUP(A3729,[1]Monitoramento_Base_somente_Said!$A:$J,7,FALSE),0)</f>
        <v>3606</v>
      </c>
      <c r="E3729" s="18">
        <f>IFERROR(VLOOKUP(A3729,[1]Monitoramento_Base_somente_Said!$A:$J,8,FALSE),0)</f>
        <v>9449397</v>
      </c>
      <c r="F3729" s="18">
        <f>IFERROR(VLOOKUP(A3729,[1]Monitoramento_Base_somente_Said!$A:$J,9,FALSE),0)</f>
        <v>3430</v>
      </c>
      <c r="G3729" s="18">
        <f>IFERROR(VLOOKUP(A3729,[1]Monitoramento_Base_somente_Said!$A:$J,10,FALSE),0)</f>
        <v>7227085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9268488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831789</v>
      </c>
      <c r="C3731" s="18">
        <f>IFERROR(VLOOKUP(A3731,[1]Monitoramento_Base_somente_Said!$A:$J,6,FALSE),0)</f>
        <v>25931746</v>
      </c>
      <c r="D3731" s="18">
        <f>IFERROR(VLOOKUP(A3731,[1]Monitoramento_Base_somente_Said!$A:$J,7,FALSE),0)</f>
        <v>392726</v>
      </c>
      <c r="E3731" s="18">
        <f>IFERROR(VLOOKUP(A3731,[1]Monitoramento_Base_somente_Said!$A:$J,8,FALSE),0)</f>
        <v>33292412</v>
      </c>
      <c r="F3731" s="18">
        <f>IFERROR(VLOOKUP(A3731,[1]Monitoramento_Base_somente_Said!$A:$J,9,FALSE),0)</f>
        <v>491240</v>
      </c>
      <c r="G3731" s="18">
        <f>IFERROR(VLOOKUP(A3731,[1]Monitoramento_Base_somente_Said!$A:$J,10,FALSE),0)</f>
        <v>23018137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168395</v>
      </c>
      <c r="C3732" s="18">
        <f>IFERROR(VLOOKUP(A3732,[1]Monitoramento_Base_somente_Said!$A:$J,6,FALSE),0)</f>
        <v>67873102</v>
      </c>
      <c r="D3732" s="18">
        <f>IFERROR(VLOOKUP(A3732,[1]Monitoramento_Base_somente_Said!$A:$J,7,FALSE),0)</f>
        <v>1000</v>
      </c>
      <c r="E3732" s="18">
        <f>IFERROR(VLOOKUP(A3732,[1]Monitoramento_Base_somente_Said!$A:$J,8,FALSE),0)</f>
        <v>68115893</v>
      </c>
      <c r="F3732" s="18">
        <f>IFERROR(VLOOKUP(A3732,[1]Monitoramento_Base_somente_Said!$A:$J,9,FALSE),0)</f>
        <v>2141</v>
      </c>
      <c r="G3732" s="18">
        <f>IFERROR(VLOOKUP(A3732,[1]Monitoramento_Base_somente_Said!$A:$J,10,FALSE),0)</f>
        <v>51125700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32345169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34613006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29916612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296460</v>
      </c>
      <c r="C3734" s="18">
        <f>IFERROR(VLOOKUP(A3734,[1]Monitoramento_Base_somente_Said!$A:$J,6,FALSE),0)</f>
        <v>23020211</v>
      </c>
      <c r="D3734" s="18">
        <f>IFERROR(VLOOKUP(A3734,[1]Monitoramento_Base_somente_Said!$A:$J,7,FALSE),0)</f>
        <v>242382</v>
      </c>
      <c r="E3734" s="18">
        <f>IFERROR(VLOOKUP(A3734,[1]Monitoramento_Base_somente_Said!$A:$J,8,FALSE),0)</f>
        <v>31350367</v>
      </c>
      <c r="F3734" s="18">
        <f>IFERROR(VLOOKUP(A3734,[1]Monitoramento_Base_somente_Said!$A:$J,9,FALSE),0)</f>
        <v>270175</v>
      </c>
      <c r="G3734" s="18">
        <f>IFERROR(VLOOKUP(A3734,[1]Monitoramento_Base_somente_Said!$A:$J,10,FALSE),0)</f>
        <v>27971860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38067</v>
      </c>
      <c r="C3735" s="18">
        <f>IFERROR(VLOOKUP(A3735,[1]Monitoramento_Base_somente_Said!$A:$J,6,FALSE),0)</f>
        <v>25268748</v>
      </c>
      <c r="D3735" s="18">
        <f>IFERROR(VLOOKUP(A3735,[1]Monitoramento_Base_somente_Said!$A:$J,7,FALSE),0)</f>
        <v>92711</v>
      </c>
      <c r="E3735" s="18">
        <f>IFERROR(VLOOKUP(A3735,[1]Monitoramento_Base_somente_Said!$A:$J,8,FALSE),0)</f>
        <v>28299435</v>
      </c>
      <c r="F3735" s="18">
        <f>IFERROR(VLOOKUP(A3735,[1]Monitoramento_Base_somente_Said!$A:$J,9,FALSE),0)</f>
        <v>3772</v>
      </c>
      <c r="G3735" s="18">
        <f>IFERROR(VLOOKUP(A3735,[1]Monitoramento_Base_somente_Said!$A:$J,10,FALSE),0)</f>
        <v>20865645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67207</v>
      </c>
      <c r="C3736" s="18">
        <f>IFERROR(VLOOKUP(A3736,[1]Monitoramento_Base_somente_Said!$A:$J,6,FALSE),0)</f>
        <v>19471677</v>
      </c>
      <c r="D3736" s="18">
        <f>IFERROR(VLOOKUP(A3736,[1]Monitoramento_Base_somente_Said!$A:$J,7,FALSE),0)</f>
        <v>45353</v>
      </c>
      <c r="E3736" s="18">
        <f>IFERROR(VLOOKUP(A3736,[1]Monitoramento_Base_somente_Said!$A:$J,8,FALSE),0)</f>
        <v>23496570</v>
      </c>
      <c r="F3736" s="18">
        <f>IFERROR(VLOOKUP(A3736,[1]Monitoramento_Base_somente_Said!$A:$J,9,FALSE),0)</f>
        <v>6829</v>
      </c>
      <c r="G3736" s="18">
        <f>IFERROR(VLOOKUP(A3736,[1]Monitoramento_Base_somente_Said!$A:$J,10,FALSE),0)</f>
        <v>35619943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337119</v>
      </c>
      <c r="C3737" s="18">
        <f>IFERROR(VLOOKUP(A3737,[1]Monitoramento_Base_somente_Said!$A:$J,6,FALSE),0)</f>
        <v>59741276</v>
      </c>
      <c r="D3737" s="18">
        <f>IFERROR(VLOOKUP(A3737,[1]Monitoramento_Base_somente_Said!$A:$J,7,FALSE),0)</f>
        <v>577298</v>
      </c>
      <c r="E3737" s="18">
        <f>IFERROR(VLOOKUP(A3737,[1]Monitoramento_Base_somente_Said!$A:$J,8,FALSE),0)</f>
        <v>74610414</v>
      </c>
      <c r="F3737" s="18">
        <f>IFERROR(VLOOKUP(A3737,[1]Monitoramento_Base_somente_Said!$A:$J,9,FALSE),0)</f>
        <v>285977</v>
      </c>
      <c r="G3737" s="18">
        <f>IFERROR(VLOOKUP(A3737,[1]Monitoramento_Base_somente_Said!$A:$J,10,FALSE),0)</f>
        <v>65201965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45982</v>
      </c>
      <c r="C3738" s="18">
        <f>IFERROR(VLOOKUP(A3738,[1]Monitoramento_Base_somente_Said!$A:$J,6,FALSE),0)</f>
        <v>43299175</v>
      </c>
      <c r="D3738" s="18">
        <f>IFERROR(VLOOKUP(A3738,[1]Monitoramento_Base_somente_Said!$A:$J,7,FALSE),0)</f>
        <v>87793</v>
      </c>
      <c r="E3738" s="18">
        <f>IFERROR(VLOOKUP(A3738,[1]Monitoramento_Base_somente_Said!$A:$J,8,FALSE),0)</f>
        <v>53645885</v>
      </c>
      <c r="F3738" s="18">
        <f>IFERROR(VLOOKUP(A3738,[1]Monitoramento_Base_somente_Said!$A:$J,9,FALSE),0)</f>
        <v>100969</v>
      </c>
      <c r="G3738" s="18">
        <f>IFERROR(VLOOKUP(A3738,[1]Monitoramento_Base_somente_Said!$A:$J,10,FALSE),0)</f>
        <v>41881742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8983</v>
      </c>
      <c r="C3739" s="18">
        <f>IFERROR(VLOOKUP(A3739,[1]Monitoramento_Base_somente_Said!$A:$J,6,FALSE),0)</f>
        <v>19530516</v>
      </c>
      <c r="D3739" s="18">
        <f>IFERROR(VLOOKUP(A3739,[1]Monitoramento_Base_somente_Said!$A:$J,7,FALSE),0)</f>
        <v>1712</v>
      </c>
      <c r="E3739" s="18">
        <f>IFERROR(VLOOKUP(A3739,[1]Monitoramento_Base_somente_Said!$A:$J,8,FALSE),0)</f>
        <v>20444966</v>
      </c>
      <c r="F3739" s="18">
        <f>IFERROR(VLOOKUP(A3739,[1]Monitoramento_Base_somente_Said!$A:$J,9,FALSE),0)</f>
        <v>1880</v>
      </c>
      <c r="G3739" s="18">
        <f>IFERROR(VLOOKUP(A3739,[1]Monitoramento_Base_somente_Said!$A:$J,10,FALSE),0)</f>
        <v>15992687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10126</v>
      </c>
      <c r="C3740" s="18">
        <f>IFERROR(VLOOKUP(A3740,[1]Monitoramento_Base_somente_Said!$A:$J,6,FALSE),0)</f>
        <v>13917810</v>
      </c>
      <c r="D3740" s="18">
        <f>IFERROR(VLOOKUP(A3740,[1]Monitoramento_Base_somente_Said!$A:$J,7,FALSE),0)</f>
        <v>7111</v>
      </c>
      <c r="E3740" s="18">
        <f>IFERROR(VLOOKUP(A3740,[1]Monitoramento_Base_somente_Said!$A:$J,8,FALSE),0)</f>
        <v>17201109</v>
      </c>
      <c r="F3740" s="18">
        <f>IFERROR(VLOOKUP(A3740,[1]Monitoramento_Base_somente_Said!$A:$J,9,FALSE),0)</f>
        <v>130</v>
      </c>
      <c r="G3740" s="18">
        <f>IFERROR(VLOOKUP(A3740,[1]Monitoramento_Base_somente_Said!$A:$J,10,FALSE),0)</f>
        <v>14605378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58212</v>
      </c>
      <c r="C3741" s="18">
        <f>IFERROR(VLOOKUP(A3741,[1]Monitoramento_Base_somente_Said!$A:$J,6,FALSE),0)</f>
        <v>798130720</v>
      </c>
      <c r="D3741" s="18">
        <f>IFERROR(VLOOKUP(A3741,[1]Monitoramento_Base_somente_Said!$A:$J,7,FALSE),0)</f>
        <v>36058</v>
      </c>
      <c r="E3741" s="18">
        <f>IFERROR(VLOOKUP(A3741,[1]Monitoramento_Base_somente_Said!$A:$J,8,FALSE),0)</f>
        <v>857266873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689768869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1199</v>
      </c>
      <c r="C3742" s="18">
        <f>IFERROR(VLOOKUP(A3742,[1]Monitoramento_Base_somente_Said!$A:$J,6,FALSE),0)</f>
        <v>1243092</v>
      </c>
      <c r="D3742" s="18">
        <f>IFERROR(VLOOKUP(A3742,[1]Monitoramento_Base_somente_Said!$A:$J,7,FALSE),0)</f>
        <v>65</v>
      </c>
      <c r="E3742" s="18">
        <f>IFERROR(VLOOKUP(A3742,[1]Monitoramento_Base_somente_Said!$A:$J,8,FALSE),0)</f>
        <v>1710969</v>
      </c>
      <c r="F3742" s="18">
        <f>IFERROR(VLOOKUP(A3742,[1]Monitoramento_Base_somente_Said!$A:$J,9,FALSE),0)</f>
        <v>381</v>
      </c>
      <c r="G3742" s="18">
        <f>IFERROR(VLOOKUP(A3742,[1]Monitoramento_Base_somente_Said!$A:$J,10,FALSE),0)</f>
        <v>2036762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64732</v>
      </c>
      <c r="C3743" s="18">
        <f>IFERROR(VLOOKUP(A3743,[1]Monitoramento_Base_somente_Said!$A:$J,6,FALSE),0)</f>
        <v>17514708</v>
      </c>
      <c r="D3743" s="18">
        <f>IFERROR(VLOOKUP(A3743,[1]Monitoramento_Base_somente_Said!$A:$J,7,FALSE),0)</f>
        <v>93449</v>
      </c>
      <c r="E3743" s="18">
        <f>IFERROR(VLOOKUP(A3743,[1]Monitoramento_Base_somente_Said!$A:$J,8,FALSE),0)</f>
        <v>20732893</v>
      </c>
      <c r="F3743" s="18">
        <f>IFERROR(VLOOKUP(A3743,[1]Monitoramento_Base_somente_Said!$A:$J,9,FALSE),0)</f>
        <v>75269</v>
      </c>
      <c r="G3743" s="18">
        <f>IFERROR(VLOOKUP(A3743,[1]Monitoramento_Base_somente_Said!$A:$J,10,FALSE),0)</f>
        <v>16656461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1122021</v>
      </c>
      <c r="C3744" s="18">
        <f>IFERROR(VLOOKUP(A3744,[1]Monitoramento_Base_somente_Said!$A:$J,6,FALSE),0)</f>
        <v>147889954</v>
      </c>
      <c r="D3744" s="18">
        <f>IFERROR(VLOOKUP(A3744,[1]Monitoramento_Base_somente_Said!$A:$J,7,FALSE),0)</f>
        <v>453387</v>
      </c>
      <c r="E3744" s="18">
        <f>IFERROR(VLOOKUP(A3744,[1]Monitoramento_Base_somente_Said!$A:$J,8,FALSE),0)</f>
        <v>153399130</v>
      </c>
      <c r="F3744" s="18">
        <f>IFERROR(VLOOKUP(A3744,[1]Monitoramento_Base_somente_Said!$A:$J,9,FALSE),0)</f>
        <v>2662957</v>
      </c>
      <c r="G3744" s="18">
        <f>IFERROR(VLOOKUP(A3744,[1]Monitoramento_Base_somente_Said!$A:$J,10,FALSE),0)</f>
        <v>100243046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4551</v>
      </c>
      <c r="C3745" s="18">
        <f>IFERROR(VLOOKUP(A3745,[1]Monitoramento_Base_somente_Said!$A:$J,6,FALSE),0)</f>
        <v>8333116</v>
      </c>
      <c r="D3745" s="18">
        <f>IFERROR(VLOOKUP(A3745,[1]Monitoramento_Base_somente_Said!$A:$J,7,FALSE),0)</f>
        <v>909</v>
      </c>
      <c r="E3745" s="18">
        <f>IFERROR(VLOOKUP(A3745,[1]Monitoramento_Base_somente_Said!$A:$J,8,FALSE),0)</f>
        <v>9395112</v>
      </c>
      <c r="F3745" s="18">
        <f>IFERROR(VLOOKUP(A3745,[1]Monitoramento_Base_somente_Said!$A:$J,9,FALSE),0)</f>
        <v>36</v>
      </c>
      <c r="G3745" s="18">
        <f>IFERROR(VLOOKUP(A3745,[1]Monitoramento_Base_somente_Said!$A:$J,10,FALSE),0)</f>
        <v>6840938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28592475460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30647770863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24517756906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105546700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113085750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90352273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311965</v>
      </c>
      <c r="C3748" s="18">
        <f>IFERROR(VLOOKUP(A3748,[1]Monitoramento_Base_somente_Said!$A:$J,6,FALSE),0)</f>
        <v>15199177</v>
      </c>
      <c r="D3748" s="18">
        <f>IFERROR(VLOOKUP(A3748,[1]Monitoramento_Base_somente_Said!$A:$J,7,FALSE),0)</f>
        <v>5118</v>
      </c>
      <c r="E3748" s="18">
        <f>IFERROR(VLOOKUP(A3748,[1]Monitoramento_Base_somente_Said!$A:$J,8,FALSE),0)</f>
        <v>12925986</v>
      </c>
      <c r="F3748" s="18">
        <f>IFERROR(VLOOKUP(A3748,[1]Monitoramento_Base_somente_Said!$A:$J,9,FALSE),0)</f>
        <v>4392</v>
      </c>
      <c r="G3748" s="18">
        <f>IFERROR(VLOOKUP(A3748,[1]Monitoramento_Base_somente_Said!$A:$J,10,FALSE),0)</f>
        <v>10346381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Sim</v>
      </c>
      <c r="W3748" s="18" t="str">
        <f t="shared" si="352"/>
        <v>Sim</v>
      </c>
      <c r="X3748" s="18" t="str">
        <f t="shared" si="353"/>
        <v>Sim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14893275</v>
      </c>
      <c r="C3749" s="18">
        <f>IFERROR(VLOOKUP(A3749,[1]Monitoramento_Base_somente_Said!$A:$J,6,FALSE),0)</f>
        <v>677090691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466411393</v>
      </c>
      <c r="F3749" s="18">
        <f>IFERROR(VLOOKUP(A3749,[1]Monitoramento_Base_somente_Said!$A:$J,9,FALSE),0)</f>
        <v>51654</v>
      </c>
      <c r="G3749" s="18">
        <f>IFERROR(VLOOKUP(A3749,[1]Monitoramento_Base_somente_Said!$A:$J,10,FALSE),0)</f>
        <v>373744721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Sim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3974688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373433</v>
      </c>
      <c r="C3751" s="18">
        <f>IFERROR(VLOOKUP(A3751,[1]Monitoramento_Base_somente_Said!$A:$J,6,FALSE),0)</f>
        <v>6468251</v>
      </c>
      <c r="D3751" s="18">
        <f>IFERROR(VLOOKUP(A3751,[1]Monitoramento_Base_somente_Said!$A:$J,7,FALSE),0)</f>
        <v>15432</v>
      </c>
      <c r="E3751" s="18">
        <f>IFERROR(VLOOKUP(A3751,[1]Monitoramento_Base_somente_Said!$A:$J,8,FALSE),0)</f>
        <v>6882520</v>
      </c>
      <c r="F3751" s="18">
        <f>IFERROR(VLOOKUP(A3751,[1]Monitoramento_Base_somente_Said!$A:$J,9,FALSE),0)</f>
        <v>4874</v>
      </c>
      <c r="G3751" s="18">
        <f>IFERROR(VLOOKUP(A3751,[1]Monitoramento_Base_somente_Said!$A:$J,10,FALSE),0)</f>
        <v>5103978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1717233</v>
      </c>
      <c r="C3752" s="18">
        <f>IFERROR(VLOOKUP(A3752,[1]Monitoramento_Base_somente_Said!$A:$J,6,FALSE),0)</f>
        <v>497156858</v>
      </c>
      <c r="D3752" s="18">
        <f>IFERROR(VLOOKUP(A3752,[1]Monitoramento_Base_somente_Said!$A:$J,7,FALSE),0)</f>
        <v>1648997</v>
      </c>
      <c r="E3752" s="18">
        <f>IFERROR(VLOOKUP(A3752,[1]Monitoramento_Base_somente_Said!$A:$J,8,FALSE),0)</f>
        <v>523882691</v>
      </c>
      <c r="F3752" s="18">
        <f>IFERROR(VLOOKUP(A3752,[1]Monitoramento_Base_somente_Said!$A:$J,9,FALSE),0)</f>
        <v>3283237</v>
      </c>
      <c r="G3752" s="18">
        <f>IFERROR(VLOOKUP(A3752,[1]Monitoramento_Base_somente_Said!$A:$J,10,FALSE),0)</f>
        <v>367732589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125411</v>
      </c>
      <c r="C3753" s="18">
        <f>IFERROR(VLOOKUP(A3753,[1]Monitoramento_Base_somente_Said!$A:$J,6,FALSE),0)</f>
        <v>8774555</v>
      </c>
      <c r="D3753" s="18">
        <f>IFERROR(VLOOKUP(A3753,[1]Monitoramento_Base_somente_Said!$A:$J,7,FALSE),0)</f>
        <v>37359</v>
      </c>
      <c r="E3753" s="18">
        <f>IFERROR(VLOOKUP(A3753,[1]Monitoramento_Base_somente_Said!$A:$J,8,FALSE),0)</f>
        <v>7091759</v>
      </c>
      <c r="F3753" s="18">
        <f>IFERROR(VLOOKUP(A3753,[1]Monitoramento_Base_somente_Said!$A:$J,9,FALSE),0)</f>
        <v>401647</v>
      </c>
      <c r="G3753" s="18">
        <f>IFERROR(VLOOKUP(A3753,[1]Monitoramento_Base_somente_Said!$A:$J,10,FALSE),0)</f>
        <v>14487963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41414400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16060</v>
      </c>
      <c r="C3755" s="18">
        <f>IFERROR(VLOOKUP(A3755,[1]Monitoramento_Base_somente_Said!$A:$J,6,FALSE),0)</f>
        <v>24452641</v>
      </c>
      <c r="D3755" s="18">
        <f>IFERROR(VLOOKUP(A3755,[1]Monitoramento_Base_somente_Said!$A:$J,7,FALSE),0)</f>
        <v>11936</v>
      </c>
      <c r="E3755" s="18">
        <f>IFERROR(VLOOKUP(A3755,[1]Monitoramento_Base_somente_Said!$A:$J,8,FALSE),0)</f>
        <v>23899522</v>
      </c>
      <c r="F3755" s="18">
        <f>IFERROR(VLOOKUP(A3755,[1]Monitoramento_Base_somente_Said!$A:$J,9,FALSE),0)</f>
        <v>11383</v>
      </c>
      <c r="G3755" s="18">
        <f>IFERROR(VLOOKUP(A3755,[1]Monitoramento_Base_somente_Said!$A:$J,10,FALSE),0)</f>
        <v>17511723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0</v>
      </c>
      <c r="C3756" s="18">
        <f>IFERROR(VLOOKUP(A3756,[1]Monitoramento_Base_somente_Said!$A:$J,6,FALSE),0)</f>
        <v>81262454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80875582</v>
      </c>
      <c r="F3756" s="18">
        <f>IFERROR(VLOOKUP(A3756,[1]Monitoramento_Base_somente_Said!$A:$J,9,FALSE),0)</f>
        <v>53000</v>
      </c>
      <c r="G3756" s="18">
        <f>IFERROR(VLOOKUP(A3756,[1]Monitoramento_Base_somente_Said!$A:$J,10,FALSE),0)</f>
        <v>64522448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Não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160036</v>
      </c>
      <c r="C3757" s="18">
        <f>IFERROR(VLOOKUP(A3757,[1]Monitoramento_Base_somente_Said!$A:$J,6,FALSE),0)</f>
        <v>16397281</v>
      </c>
      <c r="D3757" s="18">
        <f>IFERROR(VLOOKUP(A3757,[1]Monitoramento_Base_somente_Said!$A:$J,7,FALSE),0)</f>
        <v>15510</v>
      </c>
      <c r="E3757" s="18">
        <f>IFERROR(VLOOKUP(A3757,[1]Monitoramento_Base_somente_Said!$A:$J,8,FALSE),0)</f>
        <v>17123019</v>
      </c>
      <c r="F3757" s="18">
        <f>IFERROR(VLOOKUP(A3757,[1]Monitoramento_Base_somente_Said!$A:$J,9,FALSE),0)</f>
        <v>519694</v>
      </c>
      <c r="G3757" s="18">
        <f>IFERROR(VLOOKUP(A3757,[1]Monitoramento_Base_somente_Said!$A:$J,10,FALSE),0)</f>
        <v>10072129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Sim</v>
      </c>
      <c r="W3757" s="18" t="str">
        <f t="shared" si="352"/>
        <v>Sim</v>
      </c>
      <c r="X3757" s="18" t="str">
        <f t="shared" si="353"/>
        <v>Sim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290486</v>
      </c>
      <c r="C3758" s="18">
        <f>IFERROR(VLOOKUP(A3758,[1]Monitoramento_Base_somente_Said!$A:$J,6,FALSE),0)</f>
        <v>46000829</v>
      </c>
      <c r="D3758" s="18">
        <f>IFERROR(VLOOKUP(A3758,[1]Monitoramento_Base_somente_Said!$A:$J,7,FALSE),0)</f>
        <v>3070605</v>
      </c>
      <c r="E3758" s="18">
        <f>IFERROR(VLOOKUP(A3758,[1]Monitoramento_Base_somente_Said!$A:$J,8,FALSE),0)</f>
        <v>93439054</v>
      </c>
      <c r="F3758" s="18">
        <f>IFERROR(VLOOKUP(A3758,[1]Monitoramento_Base_somente_Said!$A:$J,9,FALSE),0)</f>
        <v>1200519</v>
      </c>
      <c r="G3758" s="18">
        <f>IFERROR(VLOOKUP(A3758,[1]Monitoramento_Base_somente_Said!$A:$J,10,FALSE),0)</f>
        <v>102283784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32642232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1447848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0</v>
      </c>
      <c r="C3761" s="18">
        <f>IFERROR(VLOOKUP(A3761,[1]Monitoramento_Base_somente_Said!$A:$J,6,FALSE),0)</f>
        <v>15065557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15739212</v>
      </c>
      <c r="F3761" s="18">
        <f>IFERROR(VLOOKUP(A3761,[1]Monitoramento_Base_somente_Said!$A:$J,9,FALSE),0)</f>
        <v>189746</v>
      </c>
      <c r="G3761" s="18">
        <f>IFERROR(VLOOKUP(A3761,[1]Monitoramento_Base_somente_Said!$A:$J,10,FALSE),0)</f>
        <v>9158089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Não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200021</v>
      </c>
      <c r="C3763" s="18">
        <f>IFERROR(VLOOKUP(A3763,[1]Monitoramento_Base_somente_Said!$A:$J,6,FALSE),0)</f>
        <v>11660459</v>
      </c>
      <c r="D3763" s="18">
        <f>IFERROR(VLOOKUP(A3763,[1]Monitoramento_Base_somente_Said!$A:$J,7,FALSE),0)</f>
        <v>81284</v>
      </c>
      <c r="E3763" s="18">
        <f>IFERROR(VLOOKUP(A3763,[1]Monitoramento_Base_somente_Said!$A:$J,8,FALSE),0)</f>
        <v>13348420</v>
      </c>
      <c r="F3763" s="18">
        <f>IFERROR(VLOOKUP(A3763,[1]Monitoramento_Base_somente_Said!$A:$J,9,FALSE),0)</f>
        <v>92895</v>
      </c>
      <c r="G3763" s="18">
        <f>IFERROR(VLOOKUP(A3763,[1]Monitoramento_Base_somente_Said!$A:$J,10,FALSE),0)</f>
        <v>11859285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31613</v>
      </c>
      <c r="C3764" s="18">
        <f>IFERROR(VLOOKUP(A3764,[1]Monitoramento_Base_somente_Said!$A:$J,6,FALSE),0)</f>
        <v>9801375</v>
      </c>
      <c r="D3764" s="18">
        <f>IFERROR(VLOOKUP(A3764,[1]Monitoramento_Base_somente_Said!$A:$J,7,FALSE),0)</f>
        <v>55720</v>
      </c>
      <c r="E3764" s="18">
        <f>IFERROR(VLOOKUP(A3764,[1]Monitoramento_Base_somente_Said!$A:$J,8,FALSE),0)</f>
        <v>14599863</v>
      </c>
      <c r="F3764" s="18">
        <f>IFERROR(VLOOKUP(A3764,[1]Monitoramento_Base_somente_Said!$A:$J,9,FALSE),0)</f>
        <v>62329</v>
      </c>
      <c r="G3764" s="18">
        <f>IFERROR(VLOOKUP(A3764,[1]Monitoramento_Base_somente_Said!$A:$J,10,FALSE),0)</f>
        <v>12753090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123388</v>
      </c>
      <c r="C3765" s="18">
        <f>IFERROR(VLOOKUP(A3765,[1]Monitoramento_Base_somente_Said!$A:$J,6,FALSE),0)</f>
        <v>15802187</v>
      </c>
      <c r="D3765" s="18">
        <f>IFERROR(VLOOKUP(A3765,[1]Monitoramento_Base_somente_Said!$A:$J,7,FALSE),0)</f>
        <v>206603</v>
      </c>
      <c r="E3765" s="18">
        <f>IFERROR(VLOOKUP(A3765,[1]Monitoramento_Base_somente_Said!$A:$J,8,FALSE),0)</f>
        <v>15927853</v>
      </c>
      <c r="F3765" s="18">
        <f>IFERROR(VLOOKUP(A3765,[1]Monitoramento_Base_somente_Said!$A:$J,9,FALSE),0)</f>
        <v>137323</v>
      </c>
      <c r="G3765" s="18">
        <f>IFERROR(VLOOKUP(A3765,[1]Monitoramento_Base_somente_Said!$A:$J,10,FALSE),0)</f>
        <v>11770327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34807</v>
      </c>
      <c r="C3766" s="18">
        <f>IFERROR(VLOOKUP(A3766,[1]Monitoramento_Base_somente_Said!$A:$J,6,FALSE),0)</f>
        <v>15493530</v>
      </c>
      <c r="D3766" s="18">
        <f>IFERROR(VLOOKUP(A3766,[1]Monitoramento_Base_somente_Said!$A:$J,7,FALSE),0)</f>
        <v>38637</v>
      </c>
      <c r="E3766" s="18">
        <f>IFERROR(VLOOKUP(A3766,[1]Monitoramento_Base_somente_Said!$A:$J,8,FALSE),0)</f>
        <v>15660873</v>
      </c>
      <c r="F3766" s="18">
        <f>IFERROR(VLOOKUP(A3766,[1]Monitoramento_Base_somente_Said!$A:$J,9,FALSE),0)</f>
        <v>46529</v>
      </c>
      <c r="G3766" s="18">
        <f>IFERROR(VLOOKUP(A3766,[1]Monitoramento_Base_somente_Said!$A:$J,10,FALSE),0)</f>
        <v>11225874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323875</v>
      </c>
      <c r="C3767" s="18">
        <f>IFERROR(VLOOKUP(A3767,[1]Monitoramento_Base_somente_Said!$A:$J,6,FALSE),0)</f>
        <v>25119655</v>
      </c>
      <c r="D3767" s="18">
        <f>IFERROR(VLOOKUP(A3767,[1]Monitoramento_Base_somente_Said!$A:$J,7,FALSE),0)</f>
        <v>32949</v>
      </c>
      <c r="E3767" s="18">
        <f>IFERROR(VLOOKUP(A3767,[1]Monitoramento_Base_somente_Said!$A:$J,8,FALSE),0)</f>
        <v>29683927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27574460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10567</v>
      </c>
      <c r="C3768" s="18">
        <f>IFERROR(VLOOKUP(A3768,[1]Monitoramento_Base_somente_Said!$A:$J,6,FALSE),0)</f>
        <v>16215852</v>
      </c>
      <c r="D3768" s="18">
        <f>IFERROR(VLOOKUP(A3768,[1]Monitoramento_Base_somente_Said!$A:$J,7,FALSE),0)</f>
        <v>4165</v>
      </c>
      <c r="E3768" s="18">
        <f>IFERROR(VLOOKUP(A3768,[1]Monitoramento_Base_somente_Said!$A:$J,8,FALSE),0)</f>
        <v>20426478</v>
      </c>
      <c r="F3768" s="18">
        <f>IFERROR(VLOOKUP(A3768,[1]Monitoramento_Base_somente_Said!$A:$J,9,FALSE),0)</f>
        <v>3972</v>
      </c>
      <c r="G3768" s="18">
        <f>IFERROR(VLOOKUP(A3768,[1]Monitoramento_Base_somente_Said!$A:$J,10,FALSE),0)</f>
        <v>16776906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28564560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19121</v>
      </c>
      <c r="C3771" s="18">
        <f>IFERROR(VLOOKUP(A3771,[1]Monitoramento_Base_somente_Said!$A:$J,6,FALSE),0)</f>
        <v>14088295</v>
      </c>
      <c r="D3771" s="18">
        <f>IFERROR(VLOOKUP(A3771,[1]Monitoramento_Base_somente_Said!$A:$J,7,FALSE),0)</f>
        <v>13272</v>
      </c>
      <c r="E3771" s="18">
        <f>IFERROR(VLOOKUP(A3771,[1]Monitoramento_Base_somente_Said!$A:$J,8,FALSE),0)</f>
        <v>16379465</v>
      </c>
      <c r="F3771" s="18">
        <f>IFERROR(VLOOKUP(A3771,[1]Monitoramento_Base_somente_Said!$A:$J,9,FALSE),0)</f>
        <v>15128</v>
      </c>
      <c r="G3771" s="18">
        <f>IFERROR(VLOOKUP(A3771,[1]Monitoramento_Base_somente_Said!$A:$J,10,FALSE),0)</f>
        <v>13771263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2125353</v>
      </c>
      <c r="C3772" s="18">
        <f>IFERROR(VLOOKUP(A3772,[1]Monitoramento_Base_somente_Said!$A:$J,6,FALSE),0)</f>
        <v>230342471</v>
      </c>
      <c r="D3772" s="18">
        <f>IFERROR(VLOOKUP(A3772,[1]Monitoramento_Base_somente_Said!$A:$J,7,FALSE),0)</f>
        <v>1469875</v>
      </c>
      <c r="E3772" s="18">
        <f>IFERROR(VLOOKUP(A3772,[1]Monitoramento_Base_somente_Said!$A:$J,8,FALSE),0)</f>
        <v>281649684</v>
      </c>
      <c r="F3772" s="18">
        <f>IFERROR(VLOOKUP(A3772,[1]Monitoramento_Base_somente_Said!$A:$J,9,FALSE),0)</f>
        <v>1466343</v>
      </c>
      <c r="G3772" s="18">
        <f>IFERROR(VLOOKUP(A3772,[1]Monitoramento_Base_somente_Said!$A:$J,10,FALSE),0)</f>
        <v>230923011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524</v>
      </c>
      <c r="C3773" s="18">
        <f>IFERROR(VLOOKUP(A3773,[1]Monitoramento_Base_somente_Said!$A:$J,6,FALSE),0)</f>
        <v>24658340</v>
      </c>
      <c r="D3773" s="18">
        <f>IFERROR(VLOOKUP(A3773,[1]Monitoramento_Base_somente_Said!$A:$J,7,FALSE),0)</f>
        <v>3</v>
      </c>
      <c r="E3773" s="18">
        <f>IFERROR(VLOOKUP(A3773,[1]Monitoramento_Base_somente_Said!$A:$J,8,FALSE),0)</f>
        <v>31217239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28237250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3078</v>
      </c>
      <c r="C3774" s="18">
        <f>IFERROR(VLOOKUP(A3774,[1]Monitoramento_Base_somente_Said!$A:$J,6,FALSE),0)</f>
        <v>4723152</v>
      </c>
      <c r="D3774" s="18">
        <f>IFERROR(VLOOKUP(A3774,[1]Monitoramento_Base_somente_Said!$A:$J,7,FALSE),0)</f>
        <v>2592</v>
      </c>
      <c r="E3774" s="18">
        <f>IFERROR(VLOOKUP(A3774,[1]Monitoramento_Base_somente_Said!$A:$J,8,FALSE),0)</f>
        <v>4972554</v>
      </c>
      <c r="F3774" s="18">
        <f>IFERROR(VLOOKUP(A3774,[1]Monitoramento_Base_somente_Said!$A:$J,9,FALSE),0)</f>
        <v>1588</v>
      </c>
      <c r="G3774" s="18">
        <f>IFERROR(VLOOKUP(A3774,[1]Monitoramento_Base_somente_Said!$A:$J,10,FALSE),0)</f>
        <v>4094026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Sim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7192</v>
      </c>
      <c r="C3775" s="18">
        <f>IFERROR(VLOOKUP(A3775,[1]Monitoramento_Base_somente_Said!$A:$J,6,FALSE),0)</f>
        <v>8011011</v>
      </c>
      <c r="D3775" s="18">
        <f>IFERROR(VLOOKUP(A3775,[1]Monitoramento_Base_somente_Said!$A:$J,7,FALSE),0)</f>
        <v>22109</v>
      </c>
      <c r="E3775" s="18">
        <f>IFERROR(VLOOKUP(A3775,[1]Monitoramento_Base_somente_Said!$A:$J,8,FALSE),0)</f>
        <v>10226213</v>
      </c>
      <c r="F3775" s="18">
        <f>IFERROR(VLOOKUP(A3775,[1]Monitoramento_Base_somente_Said!$A:$J,9,FALSE),0)</f>
        <v>18942</v>
      </c>
      <c r="G3775" s="18">
        <f>IFERROR(VLOOKUP(A3775,[1]Monitoramento_Base_somente_Said!$A:$J,10,FALSE),0)</f>
        <v>8648483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2880920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3086700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2469360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14881195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17331537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13690274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62593636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67064610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53651688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110502</v>
      </c>
      <c r="C3779" s="18">
        <f>IFERROR(VLOOKUP(A3779,[1]Monitoramento_Base_somente_Said!$A:$J,6,FALSE),0)</f>
        <v>4309446</v>
      </c>
      <c r="D3779" s="18">
        <f>IFERROR(VLOOKUP(A3779,[1]Monitoramento_Base_somente_Said!$A:$J,7,FALSE),0)</f>
        <v>29927</v>
      </c>
      <c r="E3779" s="18">
        <f>IFERROR(VLOOKUP(A3779,[1]Monitoramento_Base_somente_Said!$A:$J,8,FALSE),0)</f>
        <v>6300268</v>
      </c>
      <c r="F3779" s="18">
        <f>IFERROR(VLOOKUP(A3779,[1]Monitoramento_Base_somente_Said!$A:$J,9,FALSE),0)</f>
        <v>32047</v>
      </c>
      <c r="G3779" s="18">
        <f>IFERROR(VLOOKUP(A3779,[1]Monitoramento_Base_somente_Said!$A:$J,10,FALSE),0)</f>
        <v>4263790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40935</v>
      </c>
      <c r="C3780" s="18">
        <f>IFERROR(VLOOKUP(A3780,[1]Monitoramento_Base_somente_Said!$A:$J,6,FALSE),0)</f>
        <v>46992864</v>
      </c>
      <c r="D3780" s="18">
        <f>IFERROR(VLOOKUP(A3780,[1]Monitoramento_Base_somente_Said!$A:$J,7,FALSE),0)</f>
        <v>22892</v>
      </c>
      <c r="E3780" s="18">
        <f>IFERROR(VLOOKUP(A3780,[1]Monitoramento_Base_somente_Said!$A:$J,8,FALSE),0)</f>
        <v>47749653</v>
      </c>
      <c r="F3780" s="18">
        <f>IFERROR(VLOOKUP(A3780,[1]Monitoramento_Base_somente_Said!$A:$J,9,FALSE),0)</f>
        <v>22960</v>
      </c>
      <c r="G3780" s="18">
        <f>IFERROR(VLOOKUP(A3780,[1]Monitoramento_Base_somente_Said!$A:$J,10,FALSE),0)</f>
        <v>35702257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21601</v>
      </c>
      <c r="C3781" s="18">
        <f>IFERROR(VLOOKUP(A3781,[1]Monitoramento_Base_somente_Said!$A:$J,6,FALSE),0)</f>
        <v>12190283</v>
      </c>
      <c r="D3781" s="18">
        <f>IFERROR(VLOOKUP(A3781,[1]Monitoramento_Base_somente_Said!$A:$J,7,FALSE),0)</f>
        <v>97887</v>
      </c>
      <c r="E3781" s="18">
        <f>IFERROR(VLOOKUP(A3781,[1]Monitoramento_Base_somente_Said!$A:$J,8,FALSE),0)</f>
        <v>28097409</v>
      </c>
      <c r="F3781" s="18">
        <f>IFERROR(VLOOKUP(A3781,[1]Monitoramento_Base_somente_Said!$A:$J,9,FALSE),0)</f>
        <v>52433</v>
      </c>
      <c r="G3781" s="18">
        <f>IFERROR(VLOOKUP(A3781,[1]Monitoramento_Base_somente_Said!$A:$J,10,FALSE),0)</f>
        <v>28932868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8180</v>
      </c>
      <c r="C3782" s="18">
        <f>IFERROR(VLOOKUP(A3782,[1]Monitoramento_Base_somente_Said!$A:$J,6,FALSE),0)</f>
        <v>16683983</v>
      </c>
      <c r="D3782" s="18">
        <f>IFERROR(VLOOKUP(A3782,[1]Monitoramento_Base_somente_Said!$A:$J,7,FALSE),0)</f>
        <v>16890</v>
      </c>
      <c r="E3782" s="18">
        <f>IFERROR(VLOOKUP(A3782,[1]Monitoramento_Base_somente_Said!$A:$J,8,FALSE),0)</f>
        <v>18438091</v>
      </c>
      <c r="F3782" s="18">
        <f>IFERROR(VLOOKUP(A3782,[1]Monitoramento_Base_somente_Said!$A:$J,9,FALSE),0)</f>
        <v>43172</v>
      </c>
      <c r="G3782" s="18">
        <f>IFERROR(VLOOKUP(A3782,[1]Monitoramento_Base_somente_Said!$A:$J,10,FALSE),0)</f>
        <v>18382797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335862</v>
      </c>
      <c r="C3783" s="18">
        <f>IFERROR(VLOOKUP(A3783,[1]Monitoramento_Base_somente_Said!$A:$J,6,FALSE),0)</f>
        <v>26922513</v>
      </c>
      <c r="D3783" s="18">
        <f>IFERROR(VLOOKUP(A3783,[1]Monitoramento_Base_somente_Said!$A:$J,7,FALSE),0)</f>
        <v>123838</v>
      </c>
      <c r="E3783" s="18">
        <f>IFERROR(VLOOKUP(A3783,[1]Monitoramento_Base_somente_Said!$A:$J,8,FALSE),0)</f>
        <v>31330085</v>
      </c>
      <c r="F3783" s="18">
        <f>IFERROR(VLOOKUP(A3783,[1]Monitoramento_Base_somente_Said!$A:$J,9,FALSE),0)</f>
        <v>145235</v>
      </c>
      <c r="G3783" s="18">
        <f>IFERROR(VLOOKUP(A3783,[1]Monitoramento_Base_somente_Said!$A:$J,10,FALSE),0)</f>
        <v>26227229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140</v>
      </c>
      <c r="C3784" s="18">
        <f>IFERROR(VLOOKUP(A3784,[1]Monitoramento_Base_somente_Said!$A:$J,6,FALSE),0)</f>
        <v>5203619</v>
      </c>
      <c r="D3784" s="18">
        <f>IFERROR(VLOOKUP(A3784,[1]Monitoramento_Base_somente_Said!$A:$J,7,FALSE),0)</f>
        <v>92839</v>
      </c>
      <c r="E3784" s="18">
        <f>IFERROR(VLOOKUP(A3784,[1]Monitoramento_Base_somente_Said!$A:$J,8,FALSE),0)</f>
        <v>8021464</v>
      </c>
      <c r="F3784" s="18">
        <f>IFERROR(VLOOKUP(A3784,[1]Monitoramento_Base_somente_Said!$A:$J,9,FALSE),0)</f>
        <v>61381</v>
      </c>
      <c r="G3784" s="18">
        <f>IFERROR(VLOOKUP(A3784,[1]Monitoramento_Base_somente_Said!$A:$J,10,FALSE),0)</f>
        <v>5042866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213561</v>
      </c>
      <c r="C3785" s="18">
        <f>IFERROR(VLOOKUP(A3785,[1]Monitoramento_Base_somente_Said!$A:$J,6,FALSE),0)</f>
        <v>11666842</v>
      </c>
      <c r="D3785" s="18">
        <f>IFERROR(VLOOKUP(A3785,[1]Monitoramento_Base_somente_Said!$A:$J,7,FALSE),0)</f>
        <v>209393</v>
      </c>
      <c r="E3785" s="18">
        <f>IFERROR(VLOOKUP(A3785,[1]Monitoramento_Base_somente_Said!$A:$J,8,FALSE),0)</f>
        <v>10912508</v>
      </c>
      <c r="F3785" s="18">
        <f>IFERROR(VLOOKUP(A3785,[1]Monitoramento_Base_somente_Said!$A:$J,9,FALSE),0)</f>
        <v>258449</v>
      </c>
      <c r="G3785" s="18">
        <f>IFERROR(VLOOKUP(A3785,[1]Monitoramento_Base_somente_Said!$A:$J,10,FALSE),0)</f>
        <v>9524003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10676784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0</v>
      </c>
      <c r="C3787" s="18">
        <f>IFERROR(VLOOKUP(A3787,[1]Monitoramento_Base_somente_Said!$A:$J,6,FALSE),0)</f>
        <v>7603047</v>
      </c>
      <c r="D3787" s="18">
        <f>IFERROR(VLOOKUP(A3787,[1]Monitoramento_Base_somente_Said!$A:$J,7,FALSE),0)</f>
        <v>980</v>
      </c>
      <c r="E3787" s="18">
        <f>IFERROR(VLOOKUP(A3787,[1]Monitoramento_Base_somente_Said!$A:$J,8,FALSE),0)</f>
        <v>13825301</v>
      </c>
      <c r="F3787" s="18">
        <f>IFERROR(VLOOKUP(A3787,[1]Monitoramento_Base_somente_Said!$A:$J,9,FALSE),0)</f>
        <v>845</v>
      </c>
      <c r="G3787" s="18">
        <f>IFERROR(VLOOKUP(A3787,[1]Monitoramento_Base_somente_Said!$A:$J,10,FALSE),0)</f>
        <v>12153291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Não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7268712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99790</v>
      </c>
      <c r="C3789" s="18">
        <f>IFERROR(VLOOKUP(A3789,[1]Monitoramento_Base_somente_Said!$A:$J,6,FALSE),0)</f>
        <v>4822278</v>
      </c>
      <c r="D3789" s="18">
        <f>IFERROR(VLOOKUP(A3789,[1]Monitoramento_Base_somente_Said!$A:$J,7,FALSE),0)</f>
        <v>92952</v>
      </c>
      <c r="E3789" s="18">
        <f>IFERROR(VLOOKUP(A3789,[1]Monitoramento_Base_somente_Said!$A:$J,8,FALSE),0)</f>
        <v>12546071</v>
      </c>
      <c r="F3789" s="18">
        <f>IFERROR(VLOOKUP(A3789,[1]Monitoramento_Base_somente_Said!$A:$J,9,FALSE),0)</f>
        <v>67514</v>
      </c>
      <c r="G3789" s="18">
        <f>IFERROR(VLOOKUP(A3789,[1]Monitoramento_Base_somente_Said!$A:$J,10,FALSE),0)</f>
        <v>10038094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12830285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13737414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11016129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1403449</v>
      </c>
      <c r="C3791" s="18">
        <f>IFERROR(VLOOKUP(A3791,[1]Monitoramento_Base_somente_Said!$A:$J,6,FALSE),0)</f>
        <v>64948304</v>
      </c>
      <c r="D3791" s="18">
        <f>IFERROR(VLOOKUP(A3791,[1]Monitoramento_Base_somente_Said!$A:$J,7,FALSE),0)</f>
        <v>1000122</v>
      </c>
      <c r="E3791" s="18">
        <f>IFERROR(VLOOKUP(A3791,[1]Monitoramento_Base_somente_Said!$A:$J,8,FALSE),0)</f>
        <v>123314199</v>
      </c>
      <c r="F3791" s="18">
        <f>IFERROR(VLOOKUP(A3791,[1]Monitoramento_Base_somente_Said!$A:$J,9,FALSE),0)</f>
        <v>698043</v>
      </c>
      <c r="G3791" s="18">
        <f>IFERROR(VLOOKUP(A3791,[1]Monitoramento_Base_somente_Said!$A:$J,10,FALSE),0)</f>
        <v>91211502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37468</v>
      </c>
      <c r="C3792" s="18">
        <f>IFERROR(VLOOKUP(A3792,[1]Monitoramento_Base_somente_Said!$A:$J,6,FALSE),0)</f>
        <v>25653429</v>
      </c>
      <c r="D3792" s="18">
        <f>IFERROR(VLOOKUP(A3792,[1]Monitoramento_Base_somente_Said!$A:$J,7,FALSE),0)</f>
        <v>8083</v>
      </c>
      <c r="E3792" s="18">
        <f>IFERROR(VLOOKUP(A3792,[1]Monitoramento_Base_somente_Said!$A:$J,8,FALSE),0)</f>
        <v>28456616</v>
      </c>
      <c r="F3792" s="18">
        <f>IFERROR(VLOOKUP(A3792,[1]Monitoramento_Base_somente_Said!$A:$J,9,FALSE),0)</f>
        <v>2621</v>
      </c>
      <c r="G3792" s="18">
        <f>IFERROR(VLOOKUP(A3792,[1]Monitoramento_Base_somente_Said!$A:$J,10,FALSE),0)</f>
        <v>21663243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13160</v>
      </c>
      <c r="C3793" s="18">
        <f>IFERROR(VLOOKUP(A3793,[1]Monitoramento_Base_somente_Said!$A:$J,6,FALSE),0)</f>
        <v>43817515</v>
      </c>
      <c r="D3793" s="18">
        <f>IFERROR(VLOOKUP(A3793,[1]Monitoramento_Base_somente_Said!$A:$J,7,FALSE),0)</f>
        <v>25920</v>
      </c>
      <c r="E3793" s="18">
        <f>IFERROR(VLOOKUP(A3793,[1]Monitoramento_Base_somente_Said!$A:$J,8,FALSE),0)</f>
        <v>48988540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40949251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3378</v>
      </c>
      <c r="C3794" s="18">
        <f>IFERROR(VLOOKUP(A3794,[1]Monitoramento_Base_somente_Said!$A:$J,6,FALSE),0)</f>
        <v>15857844</v>
      </c>
      <c r="D3794" s="18">
        <f>IFERROR(VLOOKUP(A3794,[1]Monitoramento_Base_somente_Said!$A:$J,7,FALSE),0)</f>
        <v>3674</v>
      </c>
      <c r="E3794" s="18">
        <f>IFERROR(VLOOKUP(A3794,[1]Monitoramento_Base_somente_Said!$A:$J,8,FALSE),0)</f>
        <v>16484041</v>
      </c>
      <c r="F3794" s="18">
        <f>IFERROR(VLOOKUP(A3794,[1]Monitoramento_Base_somente_Said!$A:$J,9,FALSE),0)</f>
        <v>4490</v>
      </c>
      <c r="G3794" s="18">
        <f>IFERROR(VLOOKUP(A3794,[1]Monitoramento_Base_somente_Said!$A:$J,10,FALSE),0)</f>
        <v>12769252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33429</v>
      </c>
      <c r="C3795" s="18">
        <f>IFERROR(VLOOKUP(A3795,[1]Monitoramento_Base_somente_Said!$A:$J,6,FALSE),0)</f>
        <v>15931190</v>
      </c>
      <c r="D3795" s="18">
        <f>IFERROR(VLOOKUP(A3795,[1]Monitoramento_Base_somente_Said!$A:$J,7,FALSE),0)</f>
        <v>41415</v>
      </c>
      <c r="E3795" s="18">
        <f>IFERROR(VLOOKUP(A3795,[1]Monitoramento_Base_somente_Said!$A:$J,8,FALSE),0)</f>
        <v>36282555</v>
      </c>
      <c r="F3795" s="18">
        <f>IFERROR(VLOOKUP(A3795,[1]Monitoramento_Base_somente_Said!$A:$J,9,FALSE),0)</f>
        <v>29030</v>
      </c>
      <c r="G3795" s="18">
        <f>IFERROR(VLOOKUP(A3795,[1]Monitoramento_Base_somente_Said!$A:$J,10,FALSE),0)</f>
        <v>26025423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899</v>
      </c>
      <c r="C3796" s="18">
        <f>IFERROR(VLOOKUP(A3796,[1]Monitoramento_Base_somente_Said!$A:$J,6,FALSE),0)</f>
        <v>10690180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11609768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8964141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418</v>
      </c>
      <c r="C3797" s="18">
        <f>IFERROR(VLOOKUP(A3797,[1]Monitoramento_Base_somente_Said!$A:$J,6,FALSE),0)</f>
        <v>6544631</v>
      </c>
      <c r="D3797" s="18">
        <f>IFERROR(VLOOKUP(A3797,[1]Monitoramento_Base_somente_Said!$A:$J,7,FALSE),0)</f>
        <v>3783</v>
      </c>
      <c r="E3797" s="18">
        <f>IFERROR(VLOOKUP(A3797,[1]Monitoramento_Base_somente_Said!$A:$J,8,FALSE),0)</f>
        <v>9063809</v>
      </c>
      <c r="F3797" s="18">
        <f>IFERROR(VLOOKUP(A3797,[1]Monitoramento_Base_somente_Said!$A:$J,9,FALSE),0)</f>
        <v>1266</v>
      </c>
      <c r="G3797" s="18">
        <f>IFERROR(VLOOKUP(A3797,[1]Monitoramento_Base_somente_Said!$A:$J,10,FALSE),0)</f>
        <v>6976610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24769</v>
      </c>
      <c r="C3798" s="18">
        <f>IFERROR(VLOOKUP(A3798,[1]Monitoramento_Base_somente_Said!$A:$J,6,FALSE),0)</f>
        <v>60484503</v>
      </c>
      <c r="D3798" s="18">
        <f>IFERROR(VLOOKUP(A3798,[1]Monitoramento_Base_somente_Said!$A:$J,7,FALSE),0)</f>
        <v>95062</v>
      </c>
      <c r="E3798" s="18">
        <f>IFERROR(VLOOKUP(A3798,[1]Monitoramento_Base_somente_Said!$A:$J,8,FALSE),0)</f>
        <v>68102302</v>
      </c>
      <c r="F3798" s="18">
        <f>IFERROR(VLOOKUP(A3798,[1]Monitoramento_Base_somente_Said!$A:$J,9,FALSE),0)</f>
        <v>81198</v>
      </c>
      <c r="G3798" s="18">
        <f>IFERROR(VLOOKUP(A3798,[1]Monitoramento_Base_somente_Said!$A:$J,10,FALSE),0)</f>
        <v>59770510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13346646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14651993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13040046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0</v>
      </c>
      <c r="C3800" s="18">
        <f>IFERROR(VLOOKUP(A3800,[1]Monitoramento_Base_somente_Said!$A:$J,6,FALSE),0)</f>
        <v>33578244</v>
      </c>
      <c r="D3800" s="18">
        <f>IFERROR(VLOOKUP(A3800,[1]Monitoramento_Base_somente_Said!$A:$J,7,FALSE),0)</f>
        <v>1404119</v>
      </c>
      <c r="E3800" s="18">
        <f>IFERROR(VLOOKUP(A3800,[1]Monitoramento_Base_somente_Said!$A:$J,8,FALSE),0)</f>
        <v>23737048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14311418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Não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243684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600</v>
      </c>
      <c r="S3801" s="18">
        <f>IFERROR(VLOOKUP(A3801,[3]Sheet1!$A:$I,9,FALSE),0)</f>
        <v>851249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2227</v>
      </c>
      <c r="O3803" s="18">
        <f>IFERROR(VLOOKUP(A3803,[3]Sheet1!$A:$G,5,FALSE),0)</f>
        <v>244552</v>
      </c>
      <c r="P3803" s="18">
        <f>IFERROR(VLOOKUP(A3803,[3]Sheet1!$A:$G,6,FALSE),0)</f>
        <v>0</v>
      </c>
      <c r="Q3803" s="18">
        <f>IFERROR(VLOOKUP(A3803,[3]Sheet1!$A:$G,7,FALSE),0)</f>
        <v>375622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Não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6470712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1107464</v>
      </c>
      <c r="R3804" s="18">
        <f>IFERROR(VLOOKUP(A3804,[3]Sheet1!$A:$H,8,FALSE),0)</f>
        <v>0</v>
      </c>
      <c r="S3804" s="18">
        <f>IFERROR(VLOOKUP(A3804,[3]Sheet1!$A:$I,9,FALSE),0)</f>
        <v>2029924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309336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0</v>
      </c>
      <c r="P3806" s="18">
        <f>IFERROR(VLOOKUP(A3806,[3]Sheet1!$A:$G,6,FALSE),0)</f>
        <v>642</v>
      </c>
      <c r="Q3806" s="18">
        <f>IFERROR(VLOOKUP(A3806,[3]Sheet1!$A:$G,7,FALSE),0)</f>
        <v>948628</v>
      </c>
      <c r="R3806" s="18">
        <f>IFERROR(VLOOKUP(A3806,[3]Sheet1!$A:$H,8,FALSE),0)</f>
        <v>1962</v>
      </c>
      <c r="S3806" s="18">
        <f>IFERROR(VLOOKUP(A3806,[3]Sheet1!$A:$I,9,FALSE),0)</f>
        <v>1650989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384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10411</v>
      </c>
      <c r="Q3807" s="18">
        <f>IFERROR(VLOOKUP(A3807,[3]Sheet1!$A:$G,7,FALSE),0)</f>
        <v>933634</v>
      </c>
      <c r="R3807" s="18">
        <f>IFERROR(VLOOKUP(A3807,[3]Sheet1!$A:$H,8,FALSE),0)</f>
        <v>19966</v>
      </c>
      <c r="S3807" s="18">
        <f>IFERROR(VLOOKUP(A3807,[3]Sheet1!$A:$I,9,FALSE),0)</f>
        <v>3868133</v>
      </c>
      <c r="T3807" s="18" t="str">
        <f t="shared" si="355"/>
        <v>Não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12498456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1944</v>
      </c>
      <c r="O3808" s="18">
        <f>IFERROR(VLOOKUP(A3808,[3]Sheet1!$A:$G,5,FALSE),0)</f>
        <v>159959</v>
      </c>
      <c r="P3808" s="18">
        <f>IFERROR(VLOOKUP(A3808,[3]Sheet1!$A:$G,6,FALSE),0)</f>
        <v>158</v>
      </c>
      <c r="Q3808" s="18">
        <f>IFERROR(VLOOKUP(A3808,[3]Sheet1!$A:$G,7,FALSE),0)</f>
        <v>168667</v>
      </c>
      <c r="R3808" s="18">
        <f>IFERROR(VLOOKUP(A3808,[3]Sheet1!$A:$H,8,FALSE),0)</f>
        <v>352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2976</v>
      </c>
      <c r="C3809" s="18">
        <f>IFERROR(VLOOKUP(A3809,[1]Monitoramento_Base_somente_Said!$A:$J,6,FALSE),0)</f>
        <v>5900480</v>
      </c>
      <c r="D3809" s="18">
        <f>IFERROR(VLOOKUP(A3809,[1]Monitoramento_Base_somente_Said!$A:$J,7,FALSE),0)</f>
        <v>4791</v>
      </c>
      <c r="E3809" s="18">
        <f>IFERROR(VLOOKUP(A3809,[1]Monitoramento_Base_somente_Said!$A:$J,8,FALSE),0)</f>
        <v>4778652</v>
      </c>
      <c r="F3809" s="18">
        <f>IFERROR(VLOOKUP(A3809,[1]Monitoramento_Base_somente_Said!$A:$J,9,FALSE),0)</f>
        <v>4701</v>
      </c>
      <c r="G3809" s="18">
        <f>IFERROR(VLOOKUP(A3809,[1]Monitoramento_Base_somente_Said!$A:$J,10,FALSE),0)</f>
        <v>3752775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413376</v>
      </c>
      <c r="C3811" s="18">
        <f>IFERROR(VLOOKUP(A3811,[1]Monitoramento_Base_somente_Said!$A:$J,6,FALSE),0)</f>
        <v>76677510</v>
      </c>
      <c r="D3811" s="18">
        <f>IFERROR(VLOOKUP(A3811,[1]Monitoramento_Base_somente_Said!$A:$J,7,FALSE),0)</f>
        <v>215571</v>
      </c>
      <c r="E3811" s="18">
        <f>IFERROR(VLOOKUP(A3811,[1]Monitoramento_Base_somente_Said!$A:$J,8,FALSE),0)</f>
        <v>78166083</v>
      </c>
      <c r="F3811" s="18">
        <f>IFERROR(VLOOKUP(A3811,[1]Monitoramento_Base_somente_Said!$A:$J,9,FALSE),0)</f>
        <v>34191</v>
      </c>
      <c r="G3811" s="18">
        <f>IFERROR(VLOOKUP(A3811,[1]Monitoramento_Base_somente_Said!$A:$J,10,FALSE),0)</f>
        <v>66022539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Sim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Sim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0</v>
      </c>
      <c r="O3812" s="18">
        <f>IFERROR(VLOOKUP(A3812,[3]Sheet1!$A:$G,5,FALSE),0)</f>
        <v>135859</v>
      </c>
      <c r="P3812" s="18">
        <f>IFERROR(VLOOKUP(A3812,[3]Sheet1!$A:$G,6,FALSE),0)</f>
        <v>11964</v>
      </c>
      <c r="Q3812" s="18">
        <f>IFERROR(VLOOKUP(A3812,[3]Sheet1!$A:$G,7,FALSE),0)</f>
        <v>108320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Não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35253840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6664</v>
      </c>
      <c r="O3813" s="18">
        <f>IFERROR(VLOOKUP(A3813,[3]Sheet1!$A:$G,5,FALSE),0)</f>
        <v>12862</v>
      </c>
      <c r="P3813" s="18">
        <f>IFERROR(VLOOKUP(A3813,[3]Sheet1!$A:$G,6,FALSE),0)</f>
        <v>7557</v>
      </c>
      <c r="Q3813" s="18">
        <f>IFERROR(VLOOKUP(A3813,[3]Sheet1!$A:$G,7,FALSE),0)</f>
        <v>47527</v>
      </c>
      <c r="R3813" s="18">
        <f>IFERROR(VLOOKUP(A3813,[3]Sheet1!$A:$H,8,FALSE),0)</f>
        <v>0</v>
      </c>
      <c r="S3813" s="18">
        <f>IFERROR(VLOOKUP(A3813,[3]Sheet1!$A:$I,9,FALSE),0)</f>
        <v>28612</v>
      </c>
      <c r="T3813" s="18" t="str">
        <f t="shared" si="355"/>
        <v>Sim</v>
      </c>
      <c r="U3813" s="18" t="str">
        <f t="shared" si="356"/>
        <v>Sim</v>
      </c>
      <c r="V3813" s="18" t="str">
        <f t="shared" si="357"/>
        <v>Sim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40502</v>
      </c>
      <c r="C3815" s="18">
        <f>IFERROR(VLOOKUP(A3815,[1]Monitoramento_Base_somente_Said!$A:$J,6,FALSE),0)</f>
        <v>26115209</v>
      </c>
      <c r="D3815" s="18">
        <f>IFERROR(VLOOKUP(A3815,[1]Monitoramento_Base_somente_Said!$A:$J,7,FALSE),0)</f>
        <v>145552</v>
      </c>
      <c r="E3815" s="18">
        <f>IFERROR(VLOOKUP(A3815,[1]Monitoramento_Base_somente_Said!$A:$J,8,FALSE),0)</f>
        <v>27030538</v>
      </c>
      <c r="F3815" s="18">
        <f>IFERROR(VLOOKUP(A3815,[1]Monitoramento_Base_somente_Said!$A:$J,9,FALSE),0)</f>
        <v>39387</v>
      </c>
      <c r="G3815" s="18">
        <f>IFERROR(VLOOKUP(A3815,[1]Monitoramento_Base_somente_Said!$A:$J,10,FALSE),0)</f>
        <v>19852738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19959</v>
      </c>
      <c r="C3817" s="18">
        <f>IFERROR(VLOOKUP(A3817,[1]Monitoramento_Base_somente_Said!$A:$J,6,FALSE),0)</f>
        <v>9316866</v>
      </c>
      <c r="D3817" s="18">
        <f>IFERROR(VLOOKUP(A3817,[1]Monitoramento_Base_somente_Said!$A:$J,7,FALSE),0)</f>
        <v>13811</v>
      </c>
      <c r="E3817" s="18">
        <f>IFERROR(VLOOKUP(A3817,[1]Monitoramento_Base_somente_Said!$A:$J,8,FALSE),0)</f>
        <v>8728627</v>
      </c>
      <c r="F3817" s="18">
        <f>IFERROR(VLOOKUP(A3817,[1]Monitoramento_Base_somente_Said!$A:$J,9,FALSE),0)</f>
        <v>12968</v>
      </c>
      <c r="G3817" s="18">
        <f>IFERROR(VLOOKUP(A3817,[1]Monitoramento_Base_somente_Said!$A:$J,10,FALSE),0)</f>
        <v>6009197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8649384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162563</v>
      </c>
      <c r="O3819" s="18">
        <f>IFERROR(VLOOKUP(A3819,[3]Sheet1!$A:$G,5,FALSE),0)</f>
        <v>421447</v>
      </c>
      <c r="P3819" s="18">
        <f>IFERROR(VLOOKUP(A3819,[3]Sheet1!$A:$G,6,FALSE),0)</f>
        <v>158696</v>
      </c>
      <c r="Q3819" s="18">
        <f>IFERROR(VLOOKUP(A3819,[3]Sheet1!$A:$G,7,FALSE),0)</f>
        <v>415063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1532996</v>
      </c>
      <c r="C3821" s="18">
        <f>IFERROR(VLOOKUP(A3821,[1]Monitoramento_Base_somente_Said!$A:$J,6,FALSE),0)</f>
        <v>489106001</v>
      </c>
      <c r="D3821" s="18">
        <f>IFERROR(VLOOKUP(A3821,[1]Monitoramento_Base_somente_Said!$A:$J,7,FALSE),0)</f>
        <v>1170558</v>
      </c>
      <c r="E3821" s="18">
        <f>IFERROR(VLOOKUP(A3821,[1]Monitoramento_Base_somente_Said!$A:$J,8,FALSE),0)</f>
        <v>512375064</v>
      </c>
      <c r="F3821" s="18">
        <f>IFERROR(VLOOKUP(A3821,[1]Monitoramento_Base_somente_Said!$A:$J,9,FALSE),0)</f>
        <v>1290196</v>
      </c>
      <c r="G3821" s="18">
        <f>IFERROR(VLOOKUP(A3821,[1]Monitoramento_Base_somente_Said!$A:$J,10,FALSE),0)</f>
        <v>379338640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2305003</v>
      </c>
      <c r="C3822" s="18">
        <f>IFERROR(VLOOKUP(A3822,[1]Monitoramento_Base_somente_Said!$A:$J,6,FALSE),0)</f>
        <v>380284607</v>
      </c>
      <c r="D3822" s="18">
        <f>IFERROR(VLOOKUP(A3822,[1]Monitoramento_Base_somente_Said!$A:$J,7,FALSE),0)</f>
        <v>2285854</v>
      </c>
      <c r="E3822" s="18">
        <f>IFERROR(VLOOKUP(A3822,[1]Monitoramento_Base_somente_Said!$A:$J,8,FALSE),0)</f>
        <v>486426647</v>
      </c>
      <c r="F3822" s="18">
        <f>IFERROR(VLOOKUP(A3822,[1]Monitoramento_Base_somente_Said!$A:$J,9,FALSE),0)</f>
        <v>2273456</v>
      </c>
      <c r="G3822" s="18">
        <f>IFERROR(VLOOKUP(A3822,[1]Monitoramento_Base_somente_Said!$A:$J,10,FALSE),0)</f>
        <v>430269828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631</v>
      </c>
      <c r="O3823" s="18">
        <f>IFERROR(VLOOKUP(A3823,[3]Sheet1!$A:$G,5,FALSE),0)</f>
        <v>0</v>
      </c>
      <c r="P3823" s="18">
        <f>IFERROR(VLOOKUP(A3823,[3]Sheet1!$A:$G,6,FALSE),0)</f>
        <v>60296</v>
      </c>
      <c r="Q3823" s="18">
        <f>IFERROR(VLOOKUP(A3823,[3]Sheet1!$A:$G,7,FALSE),0)</f>
        <v>0</v>
      </c>
      <c r="R3823" s="18">
        <f>IFERROR(VLOOKUP(A3823,[3]Sheet1!$A:$H,8,FALSE),0)</f>
        <v>3833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1377010</v>
      </c>
      <c r="C3825" s="18">
        <f>IFERROR(VLOOKUP(A3825,[1]Monitoramento_Base_somente_Said!$A:$J,6,FALSE),0)</f>
        <v>177561204</v>
      </c>
      <c r="D3825" s="18">
        <f>IFERROR(VLOOKUP(A3825,[1]Monitoramento_Base_somente_Said!$A:$J,7,FALSE),0)</f>
        <v>1068647</v>
      </c>
      <c r="E3825" s="18">
        <f>IFERROR(VLOOKUP(A3825,[1]Monitoramento_Base_somente_Said!$A:$J,8,FALSE),0)</f>
        <v>182758032</v>
      </c>
      <c r="F3825" s="18">
        <f>IFERROR(VLOOKUP(A3825,[1]Monitoramento_Base_somente_Said!$A:$J,9,FALSE),0)</f>
        <v>1245572</v>
      </c>
      <c r="G3825" s="18">
        <f>IFERROR(VLOOKUP(A3825,[1]Monitoramento_Base_somente_Said!$A:$J,10,FALSE),0)</f>
        <v>161388556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10</v>
      </c>
      <c r="O3826" s="18">
        <f>IFERROR(VLOOKUP(A3826,[3]Sheet1!$A:$G,5,FALSE),0)</f>
        <v>790</v>
      </c>
      <c r="P3826" s="18">
        <f>IFERROR(VLOOKUP(A3826,[3]Sheet1!$A:$G,6,FALSE),0)</f>
        <v>63650</v>
      </c>
      <c r="Q3826" s="18">
        <f>IFERROR(VLOOKUP(A3826,[3]Sheet1!$A:$G,7,FALSE),0)</f>
        <v>790</v>
      </c>
      <c r="R3826" s="18">
        <f>IFERROR(VLOOKUP(A3826,[3]Sheet1!$A:$H,8,FALSE),0)</f>
        <v>498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2374</v>
      </c>
      <c r="O3827" s="18">
        <f>IFERROR(VLOOKUP(A3827,[3]Sheet1!$A:$G,5,FALSE),0)</f>
        <v>979220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Sim</v>
      </c>
      <c r="U3827" s="18" t="str">
        <f t="shared" si="356"/>
        <v>Sim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630</v>
      </c>
      <c r="I3828" s="18">
        <f>IFERROR(VLOOKUP(A3828,[2]Sheet1!$A:$I,5,FALSE),0)</f>
        <v>238113</v>
      </c>
      <c r="J3828" s="18">
        <f>IFERROR(VLOOKUP(A3828,[2]Sheet1!$A:$I,6,FALSE),0)</f>
        <v>0</v>
      </c>
      <c r="K3828" s="18">
        <f>IFERROR(VLOOKUP(A3828,[2]Sheet1!$A:$I,7,FALSE),0)</f>
        <v>266062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8393</v>
      </c>
      <c r="C3829" s="18">
        <f>IFERROR(VLOOKUP(A3829,[1]Monitoramento_Base_somente_Said!$A:$J,6,FALSE),0)</f>
        <v>10270194</v>
      </c>
      <c r="D3829" s="18">
        <f>IFERROR(VLOOKUP(A3829,[1]Monitoramento_Base_somente_Said!$A:$J,7,FALSE),0)</f>
        <v>4345</v>
      </c>
      <c r="E3829" s="18">
        <f>IFERROR(VLOOKUP(A3829,[1]Monitoramento_Base_somente_Said!$A:$J,8,FALSE),0)</f>
        <v>10745108</v>
      </c>
      <c r="F3829" s="18">
        <f>IFERROR(VLOOKUP(A3829,[1]Monitoramento_Base_somente_Said!$A:$J,9,FALSE),0)</f>
        <v>7541</v>
      </c>
      <c r="G3829" s="18">
        <f>IFERROR(VLOOKUP(A3829,[1]Monitoramento_Base_somente_Said!$A:$J,10,FALSE),0)</f>
        <v>10418273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31176816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588000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13699</v>
      </c>
      <c r="O3832" s="18">
        <f>IFERROR(VLOOKUP(A3832,[3]Sheet1!$A:$G,5,FALSE),0)</f>
        <v>1585930</v>
      </c>
      <c r="P3832" s="18">
        <f>IFERROR(VLOOKUP(A3832,[3]Sheet1!$A:$G,6,FALSE),0)</f>
        <v>33480</v>
      </c>
      <c r="Q3832" s="18">
        <f>IFERROR(VLOOKUP(A3832,[3]Sheet1!$A:$G,7,FALSE),0)</f>
        <v>1543940</v>
      </c>
      <c r="R3832" s="18">
        <f>IFERROR(VLOOKUP(A3832,[3]Sheet1!$A:$H,8,FALSE),0)</f>
        <v>19590</v>
      </c>
      <c r="S3832" s="18">
        <f>IFERROR(VLOOKUP(A3832,[3]Sheet1!$A:$I,9,FALSE),0)</f>
        <v>3012182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649194</v>
      </c>
      <c r="O3833" s="18">
        <f>IFERROR(VLOOKUP(A3833,[3]Sheet1!$A:$G,5,FALSE),0)</f>
        <v>4063258</v>
      </c>
      <c r="P3833" s="18">
        <f>IFERROR(VLOOKUP(A3833,[3]Sheet1!$A:$G,6,FALSE),0)</f>
        <v>526961</v>
      </c>
      <c r="Q3833" s="18">
        <f>IFERROR(VLOOKUP(A3833,[3]Sheet1!$A:$G,7,FALSE),0)</f>
        <v>3684332</v>
      </c>
      <c r="R3833" s="18">
        <f>IFERROR(VLOOKUP(A3833,[3]Sheet1!$A:$H,8,FALSE),0)</f>
        <v>745668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256327</v>
      </c>
      <c r="O3835" s="18">
        <f>IFERROR(VLOOKUP(A3835,[3]Sheet1!$A:$G,5,FALSE),0)</f>
        <v>605149</v>
      </c>
      <c r="P3835" s="18">
        <f>IFERROR(VLOOKUP(A3835,[3]Sheet1!$A:$G,6,FALSE),0)</f>
        <v>221071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1314886</v>
      </c>
      <c r="T3835" s="18" t="str">
        <f t="shared" si="361"/>
        <v>Sim</v>
      </c>
      <c r="U3835" s="18" t="str">
        <f t="shared" si="362"/>
        <v>Sim</v>
      </c>
      <c r="V3835" s="18" t="str">
        <f t="shared" si="363"/>
        <v>Sim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Sim</v>
      </c>
    </row>
    <row r="3836" spans="1:25" x14ac:dyDescent="0.25">
      <c r="A3836" s="19">
        <v>350660</v>
      </c>
      <c r="B3836" s="18">
        <f>IFERROR(VLOOKUP(A3836,[1]Monitoramento_Base_somente_Said!$A:$J,5,FALSE),0)</f>
        <v>339149</v>
      </c>
      <c r="C3836" s="18">
        <f>IFERROR(VLOOKUP(A3836,[1]Monitoramento_Base_somente_Said!$A:$J,6,FALSE),0)</f>
        <v>56382363</v>
      </c>
      <c r="D3836" s="18">
        <f>IFERROR(VLOOKUP(A3836,[1]Monitoramento_Base_somente_Said!$A:$J,7,FALSE),0)</f>
        <v>720482</v>
      </c>
      <c r="E3836" s="18">
        <f>IFERROR(VLOOKUP(A3836,[1]Monitoramento_Base_somente_Said!$A:$J,8,FALSE),0)</f>
        <v>70336059</v>
      </c>
      <c r="F3836" s="18">
        <f>IFERROR(VLOOKUP(A3836,[1]Monitoramento_Base_somente_Said!$A:$J,9,FALSE),0)</f>
        <v>669489</v>
      </c>
      <c r="G3836" s="18">
        <f>IFERROR(VLOOKUP(A3836,[1]Monitoramento_Base_somente_Said!$A:$J,10,FALSE),0)</f>
        <v>71023138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16402152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1545</v>
      </c>
      <c r="Q3837" s="18">
        <f>IFERROR(VLOOKUP(A3837,[3]Sheet1!$A:$G,7,FALSE),0)</f>
        <v>626993</v>
      </c>
      <c r="R3837" s="18">
        <f>IFERROR(VLOOKUP(A3837,[3]Sheet1!$A:$H,8,FALSE),0)</f>
        <v>11917</v>
      </c>
      <c r="S3837" s="18">
        <f>IFERROR(VLOOKUP(A3837,[3]Sheet1!$A:$I,9,FALSE),0)</f>
        <v>2031379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Sim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4079544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1211</v>
      </c>
      <c r="O3838" s="18">
        <f>IFERROR(VLOOKUP(A3838,[3]Sheet1!$A:$G,5,FALSE),0)</f>
        <v>116675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Sim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17306</v>
      </c>
      <c r="C3841" s="18">
        <f>IFERROR(VLOOKUP(A3841,[1]Monitoramento_Base_somente_Said!$A:$J,6,FALSE),0)</f>
        <v>5532670</v>
      </c>
      <c r="D3841" s="18">
        <f>IFERROR(VLOOKUP(A3841,[1]Monitoramento_Base_somente_Said!$A:$J,7,FALSE),0)</f>
        <v>5027</v>
      </c>
      <c r="E3841" s="18">
        <f>IFERROR(VLOOKUP(A3841,[1]Monitoramento_Base_somente_Said!$A:$J,8,FALSE),0)</f>
        <v>7746300</v>
      </c>
      <c r="F3841" s="18">
        <f>IFERROR(VLOOKUP(A3841,[1]Monitoramento_Base_somente_Said!$A:$J,9,FALSE),0)</f>
        <v>4154</v>
      </c>
      <c r="G3841" s="18">
        <f>IFERROR(VLOOKUP(A3841,[1]Monitoramento_Base_somente_Said!$A:$J,10,FALSE),0)</f>
        <v>7990443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47295</v>
      </c>
      <c r="I3842" s="18">
        <f>IFERROR(VLOOKUP(A3842,[2]Sheet1!$A:$I,5,FALSE),0)</f>
        <v>473406</v>
      </c>
      <c r="J3842" s="18">
        <f>IFERROR(VLOOKUP(A3842,[2]Sheet1!$A:$I,6,FALSE),0)</f>
        <v>0</v>
      </c>
      <c r="K3842" s="18">
        <f>IFERROR(VLOOKUP(A3842,[2]Sheet1!$A:$I,7,FALSE),0)</f>
        <v>383377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Não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700800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907447</v>
      </c>
      <c r="O3848" s="18">
        <f>IFERROR(VLOOKUP(A3848,[3]Sheet1!$A:$G,5,FALSE),0)</f>
        <v>2152292</v>
      </c>
      <c r="P3848" s="18">
        <f>IFERROR(VLOOKUP(A3848,[3]Sheet1!$A:$G,6,FALSE),0)</f>
        <v>881776</v>
      </c>
      <c r="Q3848" s="18">
        <f>IFERROR(VLOOKUP(A3848,[3]Sheet1!$A:$G,7,FALSE),0)</f>
        <v>2831224</v>
      </c>
      <c r="R3848" s="18">
        <f>IFERROR(VLOOKUP(A3848,[3]Sheet1!$A:$H,8,FALSE),0)</f>
        <v>2428368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Sim</v>
      </c>
      <c r="V3848" s="18" t="str">
        <f t="shared" si="363"/>
        <v>Sim</v>
      </c>
      <c r="W3848" s="18" t="str">
        <f t="shared" si="364"/>
        <v>Sim</v>
      </c>
      <c r="X3848" s="18" t="str">
        <f t="shared" si="365"/>
        <v>Sim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655</v>
      </c>
      <c r="O3849" s="18">
        <f>IFERROR(VLOOKUP(A3849,[3]Sheet1!$A:$G,5,FALSE),0)</f>
        <v>1027812</v>
      </c>
      <c r="P3849" s="18">
        <f>IFERROR(VLOOKUP(A3849,[3]Sheet1!$A:$G,6,FALSE),0)</f>
        <v>0</v>
      </c>
      <c r="Q3849" s="18">
        <f>IFERROR(VLOOKUP(A3849,[3]Sheet1!$A:$G,7,FALSE),0)</f>
        <v>1027812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Não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17440</v>
      </c>
      <c r="C3850" s="18">
        <f>IFERROR(VLOOKUP(A3850,[1]Monitoramento_Base_somente_Said!$A:$J,6,FALSE),0)</f>
        <v>17283292</v>
      </c>
      <c r="D3850" s="18">
        <f>IFERROR(VLOOKUP(A3850,[1]Monitoramento_Base_somente_Said!$A:$J,7,FALSE),0)</f>
        <v>46603</v>
      </c>
      <c r="E3850" s="18">
        <f>IFERROR(VLOOKUP(A3850,[1]Monitoramento_Base_somente_Said!$A:$J,8,FALSE),0)</f>
        <v>17827219</v>
      </c>
      <c r="F3850" s="18">
        <f>IFERROR(VLOOKUP(A3850,[1]Monitoramento_Base_somente_Said!$A:$J,9,FALSE),0)</f>
        <v>32148</v>
      </c>
      <c r="G3850" s="18">
        <f>IFERROR(VLOOKUP(A3850,[1]Monitoramento_Base_somente_Said!$A:$J,10,FALSE),0)</f>
        <v>14893160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137027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52806</v>
      </c>
      <c r="Q3852" s="18">
        <f>IFERROR(VLOOKUP(A3852,[3]Sheet1!$A:$G,7,FALSE),0)</f>
        <v>21532</v>
      </c>
      <c r="R3852" s="18">
        <f>IFERROR(VLOOKUP(A3852,[3]Sheet1!$A:$H,8,FALSE),0)</f>
        <v>0</v>
      </c>
      <c r="S3852" s="18">
        <f>IFERROR(VLOOKUP(A3852,[3]Sheet1!$A:$I,9,FALSE),0)</f>
        <v>19603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72917640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0</v>
      </c>
      <c r="P3853" s="18">
        <f>IFERROR(VLOOKUP(A3853,[3]Sheet1!$A:$G,6,FALSE),0)</f>
        <v>0</v>
      </c>
      <c r="Q3853" s="18">
        <f>IFERROR(VLOOKUP(A3853,[3]Sheet1!$A:$G,7,FALSE),0)</f>
        <v>48767931</v>
      </c>
      <c r="R3853" s="18">
        <f>IFERROR(VLOOKUP(A3853,[3]Sheet1!$A:$H,8,FALSE),0)</f>
        <v>0</v>
      </c>
      <c r="S3853" s="18">
        <f>IFERROR(VLOOKUP(A3853,[3]Sheet1!$A:$I,9,FALSE),0)</f>
        <v>74233271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29442</v>
      </c>
      <c r="S3854" s="18">
        <f>IFERROR(VLOOKUP(A3854,[3]Sheet1!$A:$I,9,FALSE),0)</f>
        <v>2308278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Sim</v>
      </c>
      <c r="Y3854" s="18" t="str">
        <f t="shared" si="366"/>
        <v>Sim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58901688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83316</v>
      </c>
      <c r="I3856" s="18">
        <f>IFERROR(VLOOKUP(A3856,[2]Sheet1!$A:$I,5,FALSE),0)</f>
        <v>864065</v>
      </c>
      <c r="J3856" s="18">
        <f>IFERROR(VLOOKUP(A3856,[2]Sheet1!$A:$I,6,FALSE),0)</f>
        <v>0</v>
      </c>
      <c r="K3856" s="18">
        <f>IFERROR(VLOOKUP(A3856,[2]Sheet1!$A:$I,7,FALSE),0)</f>
        <v>284758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Não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753083</v>
      </c>
      <c r="C3857" s="18">
        <f>IFERROR(VLOOKUP(A3857,[1]Monitoramento_Base_somente_Said!$A:$J,6,FALSE),0)</f>
        <v>38788673</v>
      </c>
      <c r="D3857" s="18">
        <f>IFERROR(VLOOKUP(A3857,[1]Monitoramento_Base_somente_Said!$A:$J,7,FALSE),0)</f>
        <v>622556</v>
      </c>
      <c r="E3857" s="18">
        <f>IFERROR(VLOOKUP(A3857,[1]Monitoramento_Base_somente_Said!$A:$J,8,FALSE),0)</f>
        <v>35698613</v>
      </c>
      <c r="F3857" s="18">
        <f>IFERROR(VLOOKUP(A3857,[1]Monitoramento_Base_somente_Said!$A:$J,9,FALSE),0)</f>
        <v>562673</v>
      </c>
      <c r="G3857" s="18">
        <f>IFERROR(VLOOKUP(A3857,[1]Monitoramento_Base_somente_Said!$A:$J,10,FALSE),0)</f>
        <v>42508973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75773</v>
      </c>
      <c r="O3859" s="18">
        <f>IFERROR(VLOOKUP(A3859,[3]Sheet1!$A:$G,5,FALSE),0)</f>
        <v>260893</v>
      </c>
      <c r="P3859" s="18">
        <f>IFERROR(VLOOKUP(A3859,[3]Sheet1!$A:$G,6,FALSE),0)</f>
        <v>63672</v>
      </c>
      <c r="Q3859" s="18">
        <f>IFERROR(VLOOKUP(A3859,[3]Sheet1!$A:$G,7,FALSE),0)</f>
        <v>234512</v>
      </c>
      <c r="R3859" s="18">
        <f>IFERROR(VLOOKUP(A3859,[3]Sheet1!$A:$H,8,FALSE),0)</f>
        <v>43054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0</v>
      </c>
      <c r="C3860" s="18">
        <f>IFERROR(VLOOKUP(A3860,[1]Monitoramento_Base_somente_Said!$A:$J,6,FALSE),0)</f>
        <v>3911320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4190700</v>
      </c>
      <c r="F3860" s="18">
        <f>IFERROR(VLOOKUP(A3860,[1]Monitoramento_Base_somente_Said!$A:$J,9,FALSE),0)</f>
        <v>1686</v>
      </c>
      <c r="G3860" s="18">
        <f>IFERROR(VLOOKUP(A3860,[1]Monitoramento_Base_somente_Said!$A:$J,10,FALSE),0)</f>
        <v>3458965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460750</v>
      </c>
      <c r="C3861" s="18">
        <f>IFERROR(VLOOKUP(A3861,[1]Monitoramento_Base_somente_Said!$A:$J,6,FALSE),0)</f>
        <v>57824396</v>
      </c>
      <c r="D3861" s="18">
        <f>IFERROR(VLOOKUP(A3861,[1]Monitoramento_Base_somente_Said!$A:$J,7,FALSE),0)</f>
        <v>457467</v>
      </c>
      <c r="E3861" s="18">
        <f>IFERROR(VLOOKUP(A3861,[1]Monitoramento_Base_somente_Said!$A:$J,8,FALSE),0)</f>
        <v>55124023</v>
      </c>
      <c r="F3861" s="18">
        <f>IFERROR(VLOOKUP(A3861,[1]Monitoramento_Base_somente_Said!$A:$J,9,FALSE),0)</f>
        <v>368899</v>
      </c>
      <c r="G3861" s="18">
        <f>IFERROR(VLOOKUP(A3861,[1]Monitoramento_Base_somente_Said!$A:$J,10,FALSE),0)</f>
        <v>42190631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57922440</v>
      </c>
      <c r="H3863" s="18">
        <f>IFERROR(VLOOKUP(A3863,[2]Sheet1!$A:$I,4,FALSE),0)</f>
        <v>3197</v>
      </c>
      <c r="I3863" s="18">
        <f>IFERROR(VLOOKUP(A3863,[2]Sheet1!$A:$I,5,FALSE),0)</f>
        <v>1600260</v>
      </c>
      <c r="J3863" s="18">
        <f>IFERROR(VLOOKUP(A3863,[2]Sheet1!$A:$I,6,FALSE),0)</f>
        <v>0</v>
      </c>
      <c r="K3863" s="18">
        <f>IFERROR(VLOOKUP(A3863,[2]Sheet1!$A:$I,7,FALSE),0)</f>
        <v>402179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298860</v>
      </c>
      <c r="Q3864" s="18">
        <f>IFERROR(VLOOKUP(A3864,[3]Sheet1!$A:$G,7,FALSE),0)</f>
        <v>10974876</v>
      </c>
      <c r="R3864" s="18">
        <f>IFERROR(VLOOKUP(A3864,[3]Sheet1!$A:$H,8,FALSE),0)</f>
        <v>347099</v>
      </c>
      <c r="S3864" s="18">
        <f>IFERROR(VLOOKUP(A3864,[3]Sheet1!$A:$I,9,FALSE),0)</f>
        <v>59334422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4014404</v>
      </c>
      <c r="C3865" s="18">
        <f>IFERROR(VLOOKUP(A3865,[1]Monitoramento_Base_somente_Said!$A:$J,6,FALSE),0)</f>
        <v>412706626</v>
      </c>
      <c r="D3865" s="18">
        <f>IFERROR(VLOOKUP(A3865,[1]Monitoramento_Base_somente_Said!$A:$J,7,FALSE),0)</f>
        <v>3428577</v>
      </c>
      <c r="E3865" s="18">
        <f>IFERROR(VLOOKUP(A3865,[1]Monitoramento_Base_somente_Said!$A:$J,8,FALSE),0)</f>
        <v>396329995</v>
      </c>
      <c r="F3865" s="18">
        <f>IFERROR(VLOOKUP(A3865,[1]Monitoramento_Base_somente_Said!$A:$J,9,FALSE),0)</f>
        <v>3605531</v>
      </c>
      <c r="G3865" s="18">
        <f>IFERROR(VLOOKUP(A3865,[1]Monitoramento_Base_somente_Said!$A:$J,10,FALSE),0)</f>
        <v>383477880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132339</v>
      </c>
      <c r="O3866" s="18">
        <f>IFERROR(VLOOKUP(A3866,[3]Sheet1!$A:$G,5,FALSE),0)</f>
        <v>857901</v>
      </c>
      <c r="P3866" s="18">
        <f>IFERROR(VLOOKUP(A3866,[3]Sheet1!$A:$G,6,FALSE),0)</f>
        <v>78067</v>
      </c>
      <c r="Q3866" s="18">
        <f>IFERROR(VLOOKUP(A3866,[3]Sheet1!$A:$G,7,FALSE),0)</f>
        <v>14096012</v>
      </c>
      <c r="R3866" s="18">
        <f>IFERROR(VLOOKUP(A3866,[3]Sheet1!$A:$H,8,FALSE),0)</f>
        <v>93753</v>
      </c>
      <c r="S3866" s="18">
        <f>IFERROR(VLOOKUP(A3866,[3]Sheet1!$A:$I,9,FALSE),0)</f>
        <v>13750597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Sim</v>
      </c>
      <c r="Y3866" s="18" t="str">
        <f t="shared" si="372"/>
        <v>Sim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176283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139796</v>
      </c>
      <c r="T3868" s="18" t="str">
        <f t="shared" si="367"/>
        <v>Não</v>
      </c>
      <c r="U3868" s="18" t="str">
        <f t="shared" si="368"/>
        <v>Não</v>
      </c>
      <c r="V3868" s="18" t="str">
        <f t="shared" si="369"/>
        <v>Não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Sim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63715056</v>
      </c>
      <c r="H3869" s="18">
        <f>IFERROR(VLOOKUP(A3869,[2]Sheet1!$A:$I,4,FALSE),0)</f>
        <v>1443</v>
      </c>
      <c r="I3869" s="18">
        <f>IFERROR(VLOOKUP(A3869,[2]Sheet1!$A:$I,5,FALSE),0)</f>
        <v>953974</v>
      </c>
      <c r="J3869" s="18">
        <f>IFERROR(VLOOKUP(A3869,[2]Sheet1!$A:$I,6,FALSE),0)</f>
        <v>0</v>
      </c>
      <c r="K3869" s="18">
        <f>IFERROR(VLOOKUP(A3869,[2]Sheet1!$A:$I,7,FALSE),0)</f>
        <v>1144925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533</v>
      </c>
      <c r="Q3869" s="18">
        <f>IFERROR(VLOOKUP(A3869,[3]Sheet1!$A:$G,7,FALSE),0)</f>
        <v>635012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10139088</v>
      </c>
      <c r="H3870" s="18">
        <f>IFERROR(VLOOKUP(A3870,[2]Sheet1!$A:$I,4,FALSE),0)</f>
        <v>280261</v>
      </c>
      <c r="I3870" s="18">
        <f>IFERROR(VLOOKUP(A3870,[2]Sheet1!$A:$I,5,FALSE),0)</f>
        <v>7883904</v>
      </c>
      <c r="J3870" s="18">
        <f>IFERROR(VLOOKUP(A3870,[2]Sheet1!$A:$I,6,FALSE),0)</f>
        <v>18814</v>
      </c>
      <c r="K3870" s="18">
        <f>IFERROR(VLOOKUP(A3870,[2]Sheet1!$A:$I,7,FALSE),0)</f>
        <v>1787674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5196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Sim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29444</v>
      </c>
      <c r="O3873" s="18">
        <f>IFERROR(VLOOKUP(A3873,[3]Sheet1!$A:$G,5,FALSE),0)</f>
        <v>171219</v>
      </c>
      <c r="P3873" s="18">
        <f>IFERROR(VLOOKUP(A3873,[3]Sheet1!$A:$G,6,FALSE),0)</f>
        <v>41305</v>
      </c>
      <c r="Q3873" s="18">
        <f>IFERROR(VLOOKUP(A3873,[3]Sheet1!$A:$G,7,FALSE),0)</f>
        <v>157993</v>
      </c>
      <c r="R3873" s="18">
        <f>IFERROR(VLOOKUP(A3873,[3]Sheet1!$A:$H,8,FALSE),0)</f>
        <v>1</v>
      </c>
      <c r="S3873" s="18">
        <f>IFERROR(VLOOKUP(A3873,[3]Sheet1!$A:$I,9,FALSE),0)</f>
        <v>397183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14120</v>
      </c>
      <c r="O3874" s="18">
        <f>IFERROR(VLOOKUP(A3874,[3]Sheet1!$A:$G,5,FALSE),0)</f>
        <v>656655</v>
      </c>
      <c r="P3874" s="18">
        <f>IFERROR(VLOOKUP(A3874,[3]Sheet1!$A:$G,6,FALSE),0)</f>
        <v>6730</v>
      </c>
      <c r="Q3874" s="18">
        <f>IFERROR(VLOOKUP(A3874,[3]Sheet1!$A:$G,7,FALSE),0)</f>
        <v>713490</v>
      </c>
      <c r="R3874" s="18">
        <f>IFERROR(VLOOKUP(A3874,[3]Sheet1!$A:$H,8,FALSE),0)</f>
        <v>4054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10803600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0</v>
      </c>
      <c r="O3876" s="18">
        <f>IFERROR(VLOOKUP(A3876,[3]Sheet1!$A:$G,5,FALSE),0)</f>
        <v>0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18567336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141187</v>
      </c>
      <c r="C3879" s="18">
        <f>IFERROR(VLOOKUP(A3879,[1]Monitoramento_Base_somente_Said!$A:$J,6,FALSE),0)</f>
        <v>545423457</v>
      </c>
      <c r="D3879" s="18">
        <f>IFERROR(VLOOKUP(A3879,[1]Monitoramento_Base_somente_Said!$A:$J,7,FALSE),0)</f>
        <v>123417</v>
      </c>
      <c r="E3879" s="18">
        <f>IFERROR(VLOOKUP(A3879,[1]Monitoramento_Base_somente_Said!$A:$J,8,FALSE),0)</f>
        <v>586445556</v>
      </c>
      <c r="F3879" s="18">
        <f>IFERROR(VLOOKUP(A3879,[1]Monitoramento_Base_somente_Said!$A:$J,9,FALSE),0)</f>
        <v>115326</v>
      </c>
      <c r="G3879" s="18">
        <f>IFERROR(VLOOKUP(A3879,[1]Monitoramento_Base_somente_Said!$A:$J,10,FALSE),0)</f>
        <v>469756332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216079</v>
      </c>
      <c r="O3882" s="18">
        <f>IFERROR(VLOOKUP(A3882,[3]Sheet1!$A:$G,5,FALSE),0)</f>
        <v>832265</v>
      </c>
      <c r="P3882" s="18">
        <f>IFERROR(VLOOKUP(A3882,[3]Sheet1!$A:$G,6,FALSE),0)</f>
        <v>148512</v>
      </c>
      <c r="Q3882" s="18">
        <f>IFERROR(VLOOKUP(A3882,[3]Sheet1!$A:$G,7,FALSE),0)</f>
        <v>637065</v>
      </c>
      <c r="R3882" s="18">
        <f>IFERROR(VLOOKUP(A3882,[3]Sheet1!$A:$H,8,FALSE),0)</f>
        <v>173310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41602440</v>
      </c>
      <c r="H3883" s="18">
        <f>IFERROR(VLOOKUP(A3883,[2]Sheet1!$A:$I,4,FALSE),0)</f>
        <v>49184</v>
      </c>
      <c r="I3883" s="18">
        <f>IFERROR(VLOOKUP(A3883,[2]Sheet1!$A:$I,5,FALSE),0)</f>
        <v>454555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Sim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48551</v>
      </c>
      <c r="O3884" s="18">
        <f>IFERROR(VLOOKUP(A3884,[3]Sheet1!$A:$G,5,FALSE),0)</f>
        <v>332936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2240</v>
      </c>
      <c r="O3885" s="18">
        <f>IFERROR(VLOOKUP(A3885,[3]Sheet1!$A:$G,5,FALSE),0)</f>
        <v>107022</v>
      </c>
      <c r="P3885" s="18">
        <f>IFERROR(VLOOKUP(A3885,[3]Sheet1!$A:$G,6,FALSE),0)</f>
        <v>0</v>
      </c>
      <c r="Q3885" s="18">
        <f>IFERROR(VLOOKUP(A3885,[3]Sheet1!$A:$G,7,FALSE),0)</f>
        <v>1255928</v>
      </c>
      <c r="R3885" s="18">
        <f>IFERROR(VLOOKUP(A3885,[3]Sheet1!$A:$H,8,FALSE),0)</f>
        <v>1360</v>
      </c>
      <c r="S3885" s="18">
        <f>IFERROR(VLOOKUP(A3885,[3]Sheet1!$A:$I,9,FALSE),0)</f>
        <v>1034616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Sim</v>
      </c>
      <c r="Y3885" s="18" t="str">
        <f t="shared" si="372"/>
        <v>Sim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0</v>
      </c>
      <c r="C3887" s="18">
        <f>IFERROR(VLOOKUP(A3887,[1]Monitoramento_Base_somente_Said!$A:$J,6,FALSE),0)</f>
        <v>5159840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5528400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4422720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Não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158780064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9877992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50</v>
      </c>
      <c r="O3891" s="18">
        <f>IFERROR(VLOOKUP(A3891,[3]Sheet1!$A:$G,5,FALSE),0)</f>
        <v>374064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Sim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6301584</v>
      </c>
      <c r="H3892" s="18">
        <f>IFERROR(VLOOKUP(A3892,[2]Sheet1!$A:$I,4,FALSE),0)</f>
        <v>51018</v>
      </c>
      <c r="I3892" s="18">
        <f>IFERROR(VLOOKUP(A3892,[2]Sheet1!$A:$I,5,FALSE),0)</f>
        <v>83539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Sim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639342264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155622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Sim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5937936</v>
      </c>
      <c r="H3896" s="18">
        <f>IFERROR(VLOOKUP(A3896,[2]Sheet1!$A:$I,4,FALSE),0)</f>
        <v>535</v>
      </c>
      <c r="I3896" s="18">
        <f>IFERROR(VLOOKUP(A3896,[2]Sheet1!$A:$I,5,FALSE),0)</f>
        <v>294831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Sim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175938</v>
      </c>
      <c r="C3898" s="18">
        <f>IFERROR(VLOOKUP(A3898,[1]Monitoramento_Base_somente_Said!$A:$J,6,FALSE),0)</f>
        <v>310623596</v>
      </c>
      <c r="D3898" s="18">
        <f>IFERROR(VLOOKUP(A3898,[1]Monitoramento_Base_somente_Said!$A:$J,7,FALSE),0)</f>
        <v>14269</v>
      </c>
      <c r="E3898" s="18">
        <f>IFERROR(VLOOKUP(A3898,[1]Monitoramento_Base_somente_Said!$A:$J,8,FALSE),0)</f>
        <v>326542956</v>
      </c>
      <c r="F3898" s="18">
        <f>IFERROR(VLOOKUP(A3898,[1]Monitoramento_Base_somente_Said!$A:$J,9,FALSE),0)</f>
        <v>116409</v>
      </c>
      <c r="G3898" s="18">
        <f>IFERROR(VLOOKUP(A3898,[1]Monitoramento_Base_somente_Said!$A:$J,10,FALSE),0)</f>
        <v>262505397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1530</v>
      </c>
      <c r="O3899" s="18">
        <f>IFERROR(VLOOKUP(A3899,[3]Sheet1!$A:$G,5,FALSE),0)</f>
        <v>469071</v>
      </c>
      <c r="P3899" s="18">
        <f>IFERROR(VLOOKUP(A3899,[3]Sheet1!$A:$G,6,FALSE),0)</f>
        <v>793</v>
      </c>
      <c r="Q3899" s="18">
        <f>IFERROR(VLOOKUP(A3899,[3]Sheet1!$A:$G,7,FALSE),0)</f>
        <v>5103728</v>
      </c>
      <c r="R3899" s="18">
        <f>IFERROR(VLOOKUP(A3899,[3]Sheet1!$A:$H,8,FALSE),0)</f>
        <v>76</v>
      </c>
      <c r="S3899" s="18">
        <f>IFERROR(VLOOKUP(A3899,[3]Sheet1!$A:$I,9,FALSE),0)</f>
        <v>5917626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40997904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12997</v>
      </c>
      <c r="C3907" s="18">
        <f>IFERROR(VLOOKUP(A3907,[1]Monitoramento_Base_somente_Said!$A:$J,6,FALSE),0)</f>
        <v>19062256</v>
      </c>
      <c r="D3907" s="18">
        <f>IFERROR(VLOOKUP(A3907,[1]Monitoramento_Base_somente_Said!$A:$J,7,FALSE),0)</f>
        <v>12101</v>
      </c>
      <c r="E3907" s="18">
        <f>IFERROR(VLOOKUP(A3907,[1]Monitoramento_Base_somente_Said!$A:$J,8,FALSE),0)</f>
        <v>20290104</v>
      </c>
      <c r="F3907" s="18">
        <f>IFERROR(VLOOKUP(A3907,[1]Monitoramento_Base_somente_Said!$A:$J,9,FALSE),0)</f>
        <v>41933</v>
      </c>
      <c r="G3907" s="18">
        <f>IFERROR(VLOOKUP(A3907,[1]Monitoramento_Base_somente_Said!$A:$J,10,FALSE),0)</f>
        <v>18038475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13914</v>
      </c>
      <c r="O3908" s="18">
        <f>IFERROR(VLOOKUP(A3908,[3]Sheet1!$A:$G,5,FALSE),0)</f>
        <v>783262</v>
      </c>
      <c r="P3908" s="18">
        <f>IFERROR(VLOOKUP(A3908,[3]Sheet1!$A:$G,6,FALSE),0)</f>
        <v>160111</v>
      </c>
      <c r="Q3908" s="18">
        <f>IFERROR(VLOOKUP(A3908,[3]Sheet1!$A:$G,7,FALSE),0)</f>
        <v>11167385</v>
      </c>
      <c r="R3908" s="18">
        <f>IFERROR(VLOOKUP(A3908,[3]Sheet1!$A:$H,8,FALSE),0)</f>
        <v>66830</v>
      </c>
      <c r="S3908" s="18">
        <f>IFERROR(VLOOKUP(A3908,[3]Sheet1!$A:$I,9,FALSE),0)</f>
        <v>11078203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43150</v>
      </c>
      <c r="O3911" s="18">
        <f>IFERROR(VLOOKUP(A3911,[3]Sheet1!$A:$G,5,FALSE),0)</f>
        <v>2625280</v>
      </c>
      <c r="P3911" s="18">
        <f>IFERROR(VLOOKUP(A3911,[3]Sheet1!$A:$G,6,FALSE),0)</f>
        <v>1297</v>
      </c>
      <c r="Q3911" s="18">
        <f>IFERROR(VLOOKUP(A3911,[3]Sheet1!$A:$G,7,FALSE),0)</f>
        <v>2260627</v>
      </c>
      <c r="R3911" s="18">
        <f>IFERROR(VLOOKUP(A3911,[3]Sheet1!$A:$H,8,FALSE),0)</f>
        <v>0</v>
      </c>
      <c r="S3911" s="18">
        <f>IFERROR(VLOOKUP(A3911,[3]Sheet1!$A:$I,9,FALSE),0)</f>
        <v>1915144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IFERROR(VLOOKUP(A3912,[1]Monitoramento_Base_somente_Said!$A:$J,5,FALSE),0)</f>
        <v>3436</v>
      </c>
      <c r="C3912" s="18">
        <f>IFERROR(VLOOKUP(A3912,[1]Monitoramento_Base_somente_Said!$A:$J,6,FALSE),0)</f>
        <v>273730268</v>
      </c>
      <c r="D3912" s="18">
        <f>IFERROR(VLOOKUP(A3912,[1]Monitoramento_Base_somente_Said!$A:$J,7,FALSE),0)</f>
        <v>546</v>
      </c>
      <c r="E3912" s="18">
        <f>IFERROR(VLOOKUP(A3912,[1]Monitoramento_Base_somente_Said!$A:$J,8,FALSE),0)</f>
        <v>293317499</v>
      </c>
      <c r="F3912" s="18">
        <f>IFERROR(VLOOKUP(A3912,[1]Monitoramento_Base_somente_Said!$A:$J,9,FALSE),0)</f>
        <v>172</v>
      </c>
      <c r="G3912" s="18">
        <f>IFERROR(VLOOKUP(A3912,[1]Monitoramento_Base_somente_Said!$A:$J,10,FALSE),0)</f>
        <v>234650224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Sim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Sim</v>
      </c>
      <c r="X3912" s="18" t="str">
        <f t="shared" si="371"/>
        <v>Sim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18374</v>
      </c>
      <c r="C3913" s="18">
        <f>IFERROR(VLOOKUP(A3913,[1]Monitoramento_Base_somente_Said!$A:$J,6,FALSE),0)</f>
        <v>17456738</v>
      </c>
      <c r="D3913" s="18">
        <f>IFERROR(VLOOKUP(A3913,[1]Monitoramento_Base_somente_Said!$A:$J,7,FALSE),0)</f>
        <v>20009</v>
      </c>
      <c r="E3913" s="18">
        <f>IFERROR(VLOOKUP(A3913,[1]Monitoramento_Base_somente_Said!$A:$J,8,FALSE),0)</f>
        <v>17846973</v>
      </c>
      <c r="F3913" s="18">
        <f>IFERROR(VLOOKUP(A3913,[1]Monitoramento_Base_somente_Said!$A:$J,9,FALSE),0)</f>
        <v>22626</v>
      </c>
      <c r="G3913" s="18">
        <f>IFERROR(VLOOKUP(A3913,[1]Monitoramento_Base_somente_Said!$A:$J,10,FALSE),0)</f>
        <v>12776148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219767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959069016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11294760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11098</v>
      </c>
      <c r="O3918" s="18">
        <f>IFERROR(VLOOKUP(A3918,[3]Sheet1!$A:$G,5,FALSE),0)</f>
        <v>0</v>
      </c>
      <c r="P3918" s="18">
        <f>IFERROR(VLOOKUP(A3918,[3]Sheet1!$A:$G,6,FALSE),0)</f>
        <v>15011</v>
      </c>
      <c r="Q3918" s="18">
        <f>IFERROR(VLOOKUP(A3918,[3]Sheet1!$A:$G,7,FALSE),0)</f>
        <v>0</v>
      </c>
      <c r="R3918" s="18">
        <f>IFERROR(VLOOKUP(A3918,[3]Sheet1!$A:$H,8,FALSE),0)</f>
        <v>30832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69179</v>
      </c>
      <c r="C3919" s="18">
        <f>IFERROR(VLOOKUP(A3919,[1]Monitoramento_Base_somente_Said!$A:$J,6,FALSE),0)</f>
        <v>8784196</v>
      </c>
      <c r="D3919" s="18">
        <f>IFERROR(VLOOKUP(A3919,[1]Monitoramento_Base_somente_Said!$A:$J,7,FALSE),0)</f>
        <v>24929</v>
      </c>
      <c r="E3919" s="18">
        <f>IFERROR(VLOOKUP(A3919,[1]Monitoramento_Base_somente_Said!$A:$J,8,FALSE),0)</f>
        <v>10529643</v>
      </c>
      <c r="F3919" s="18">
        <f>IFERROR(VLOOKUP(A3919,[1]Monitoramento_Base_somente_Said!$A:$J,9,FALSE),0)</f>
        <v>14170</v>
      </c>
      <c r="G3919" s="18">
        <f>IFERROR(VLOOKUP(A3919,[1]Monitoramento_Base_somente_Said!$A:$J,10,FALSE),0)</f>
        <v>8175535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19876200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1182903</v>
      </c>
      <c r="P3921" s="18">
        <f>IFERROR(VLOOKUP(A3921,[3]Sheet1!$A:$G,6,FALSE),0)</f>
        <v>0</v>
      </c>
      <c r="Q3921" s="18">
        <f>IFERROR(VLOOKUP(A3921,[3]Sheet1!$A:$G,7,FALSE),0)</f>
        <v>1182903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57660534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49226136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18732792</v>
      </c>
      <c r="H3924" s="18">
        <f>IFERROR(VLOOKUP(A3924,[2]Sheet1!$A:$I,4,FALSE),0)</f>
        <v>6279</v>
      </c>
      <c r="I3924" s="18">
        <f>IFERROR(VLOOKUP(A3924,[2]Sheet1!$A:$I,5,FALSE),0)</f>
        <v>2335811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38230128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12140</v>
      </c>
      <c r="O3927" s="18">
        <f>IFERROR(VLOOKUP(A3927,[3]Sheet1!$A:$G,5,FALSE),0)</f>
        <v>231660</v>
      </c>
      <c r="P3927" s="18">
        <f>IFERROR(VLOOKUP(A3927,[3]Sheet1!$A:$G,6,FALSE),0)</f>
        <v>41837</v>
      </c>
      <c r="Q3927" s="18">
        <f>IFERROR(VLOOKUP(A3927,[3]Sheet1!$A:$G,7,FALSE),0)</f>
        <v>146126</v>
      </c>
      <c r="R3927" s="18">
        <f>IFERROR(VLOOKUP(A3927,[3]Sheet1!$A:$H,8,FALSE),0)</f>
        <v>12202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9372</v>
      </c>
      <c r="C3928" s="18">
        <f>IFERROR(VLOOKUP(A3928,[1]Monitoramento_Base_somente_Said!$A:$J,6,FALSE),0)</f>
        <v>9829278</v>
      </c>
      <c r="D3928" s="18">
        <f>IFERROR(VLOOKUP(A3928,[1]Monitoramento_Base_somente_Said!$A:$J,7,FALSE),0)</f>
        <v>7159</v>
      </c>
      <c r="E3928" s="18">
        <f>IFERROR(VLOOKUP(A3928,[1]Monitoramento_Base_somente_Said!$A:$J,8,FALSE),0)</f>
        <v>10055231</v>
      </c>
      <c r="F3928" s="18">
        <f>IFERROR(VLOOKUP(A3928,[1]Monitoramento_Base_somente_Said!$A:$J,9,FALSE),0)</f>
        <v>25902</v>
      </c>
      <c r="G3928" s="18">
        <f>IFERROR(VLOOKUP(A3928,[1]Monitoramento_Base_somente_Said!$A:$J,10,FALSE),0)</f>
        <v>8495941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2953</v>
      </c>
      <c r="I3930" s="18">
        <f>IFERROR(VLOOKUP(A3930,[2]Sheet1!$A:$I,5,FALSE),0)</f>
        <v>704188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349290</v>
      </c>
      <c r="O3931" s="18">
        <f>IFERROR(VLOOKUP(A3931,[3]Sheet1!$A:$G,5,FALSE),0)</f>
        <v>1335149</v>
      </c>
      <c r="P3931" s="18">
        <f>IFERROR(VLOOKUP(A3931,[3]Sheet1!$A:$G,6,FALSE),0)</f>
        <v>28677</v>
      </c>
      <c r="Q3931" s="18">
        <f>IFERROR(VLOOKUP(A3931,[3]Sheet1!$A:$G,7,FALSE),0)</f>
        <v>3485611</v>
      </c>
      <c r="R3931" s="18">
        <f>IFERROR(VLOOKUP(A3931,[3]Sheet1!$A:$H,8,FALSE),0)</f>
        <v>28912</v>
      </c>
      <c r="S3931" s="18">
        <f>IFERROR(VLOOKUP(A3931,[3]Sheet1!$A:$I,9,FALSE),0)</f>
        <v>3152928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289124</v>
      </c>
      <c r="J3934" s="18">
        <f>IFERROR(VLOOKUP(A3934,[2]Sheet1!$A:$I,6,FALSE),0)</f>
        <v>0</v>
      </c>
      <c r="K3934" s="18">
        <f>IFERROR(VLOOKUP(A3934,[2]Sheet1!$A:$I,7,FALSE),0)</f>
        <v>256807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Sim</v>
      </c>
      <c r="V3934" s="18" t="str">
        <f t="shared" si="375"/>
        <v>Não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6410</v>
      </c>
      <c r="C3936" s="18">
        <f>IFERROR(VLOOKUP(A3936,[1]Monitoramento_Base_somente_Said!$A:$J,6,FALSE),0)</f>
        <v>8880743</v>
      </c>
      <c r="D3936" s="18">
        <f>IFERROR(VLOOKUP(A3936,[1]Monitoramento_Base_somente_Said!$A:$J,7,FALSE),0)</f>
        <v>2423</v>
      </c>
      <c r="E3936" s="18">
        <f>IFERROR(VLOOKUP(A3936,[1]Monitoramento_Base_somente_Said!$A:$J,8,FALSE),0)</f>
        <v>8456456</v>
      </c>
      <c r="F3936" s="18">
        <f>IFERROR(VLOOKUP(A3936,[1]Monitoramento_Base_somente_Said!$A:$J,9,FALSE),0)</f>
        <v>9537</v>
      </c>
      <c r="G3936" s="18">
        <f>IFERROR(VLOOKUP(A3936,[1]Monitoramento_Base_somente_Said!$A:$J,10,FALSE),0)</f>
        <v>6392304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559857144</v>
      </c>
      <c r="H3938" s="18">
        <f>IFERROR(VLOOKUP(A3938,[2]Sheet1!$A:$I,4,FALSE),0)</f>
        <v>12322</v>
      </c>
      <c r="I3938" s="18">
        <f>IFERROR(VLOOKUP(A3938,[2]Sheet1!$A:$I,5,FALSE),0)</f>
        <v>550278</v>
      </c>
      <c r="J3938" s="18">
        <f>IFERROR(VLOOKUP(A3938,[2]Sheet1!$A:$I,6,FALSE),0)</f>
        <v>459</v>
      </c>
      <c r="K3938" s="18">
        <f>IFERROR(VLOOKUP(A3938,[2]Sheet1!$A:$I,7,FALSE),0)</f>
        <v>538533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1566</v>
      </c>
      <c r="C3939" s="18">
        <f>IFERROR(VLOOKUP(A3939,[1]Monitoramento_Base_somente_Said!$A:$J,6,FALSE),0)</f>
        <v>167791190</v>
      </c>
      <c r="D3939" s="18">
        <f>IFERROR(VLOOKUP(A3939,[1]Monitoramento_Base_somente_Said!$A:$J,7,FALSE),0)</f>
        <v>868</v>
      </c>
      <c r="E3939" s="18">
        <f>IFERROR(VLOOKUP(A3939,[1]Monitoramento_Base_somente_Said!$A:$J,8,FALSE),0)</f>
        <v>179529536</v>
      </c>
      <c r="F3939" s="18">
        <f>IFERROR(VLOOKUP(A3939,[1]Monitoramento_Base_somente_Said!$A:$J,9,FALSE),0)</f>
        <v>845</v>
      </c>
      <c r="G3939" s="18">
        <f>IFERROR(VLOOKUP(A3939,[1]Monitoramento_Base_somente_Said!$A:$J,10,FALSE),0)</f>
        <v>143095696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1094008</v>
      </c>
      <c r="P3939" s="18">
        <f>IFERROR(VLOOKUP(A3939,[3]Sheet1!$A:$G,6,FALSE),0)</f>
        <v>0</v>
      </c>
      <c r="Q3939" s="18">
        <f>IFERROR(VLOOKUP(A3939,[3]Sheet1!$A:$G,7,FALSE),0)</f>
        <v>1094008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70951</v>
      </c>
      <c r="C3942" s="18">
        <f>IFERROR(VLOOKUP(A3942,[1]Monitoramento_Base_somente_Said!$A:$J,6,FALSE),0)</f>
        <v>14551142</v>
      </c>
      <c r="D3942" s="18">
        <f>IFERROR(VLOOKUP(A3942,[1]Monitoramento_Base_somente_Said!$A:$J,7,FALSE),0)</f>
        <v>98224</v>
      </c>
      <c r="E3942" s="18">
        <f>IFERROR(VLOOKUP(A3942,[1]Monitoramento_Base_somente_Said!$A:$J,8,FALSE),0)</f>
        <v>15004262</v>
      </c>
      <c r="F3942" s="18">
        <f>IFERROR(VLOOKUP(A3942,[1]Monitoramento_Base_somente_Said!$A:$J,9,FALSE),0)</f>
        <v>60007</v>
      </c>
      <c r="G3942" s="18">
        <f>IFERROR(VLOOKUP(A3942,[1]Monitoramento_Base_somente_Said!$A:$J,10,FALSE),0)</f>
        <v>13690360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125865</v>
      </c>
      <c r="O3943" s="18">
        <f>IFERROR(VLOOKUP(A3943,[3]Sheet1!$A:$G,5,FALSE),0)</f>
        <v>680494</v>
      </c>
      <c r="P3943" s="18">
        <f>IFERROR(VLOOKUP(A3943,[3]Sheet1!$A:$G,6,FALSE),0)</f>
        <v>241914</v>
      </c>
      <c r="Q3943" s="18">
        <f>IFERROR(VLOOKUP(A3943,[3]Sheet1!$A:$G,7,FALSE),0)</f>
        <v>513525</v>
      </c>
      <c r="R3943" s="18">
        <f>IFERROR(VLOOKUP(A3943,[3]Sheet1!$A:$H,8,FALSE),0)</f>
        <v>204252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3505896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159984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622919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Sim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702647</v>
      </c>
      <c r="C3947" s="18">
        <f>IFERROR(VLOOKUP(A3947,[1]Monitoramento_Base_somente_Said!$A:$J,6,FALSE),0)</f>
        <v>85836346</v>
      </c>
      <c r="D3947" s="18">
        <f>IFERROR(VLOOKUP(A3947,[1]Monitoramento_Base_somente_Said!$A:$J,7,FALSE),0)</f>
        <v>399601</v>
      </c>
      <c r="E3947" s="18">
        <f>IFERROR(VLOOKUP(A3947,[1]Monitoramento_Base_somente_Said!$A:$J,8,FALSE),0)</f>
        <v>90254748</v>
      </c>
      <c r="F3947" s="18">
        <f>IFERROR(VLOOKUP(A3947,[1]Monitoramento_Base_somente_Said!$A:$J,9,FALSE),0)</f>
        <v>537693</v>
      </c>
      <c r="G3947" s="18">
        <f>IFERROR(VLOOKUP(A3947,[1]Monitoramento_Base_somente_Said!$A:$J,10,FALSE),0)</f>
        <v>82358159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4558656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2028</v>
      </c>
      <c r="O3950" s="18">
        <f>IFERROR(VLOOKUP(A3950,[3]Sheet1!$A:$G,5,FALSE),0)</f>
        <v>549600</v>
      </c>
      <c r="P3950" s="18">
        <f>IFERROR(VLOOKUP(A3950,[3]Sheet1!$A:$G,6,FALSE),0)</f>
        <v>1201</v>
      </c>
      <c r="Q3950" s="18">
        <f>IFERROR(VLOOKUP(A3950,[3]Sheet1!$A:$G,7,FALSE),0)</f>
        <v>1331657</v>
      </c>
      <c r="R3950" s="18">
        <f>IFERROR(VLOOKUP(A3950,[3]Sheet1!$A:$H,8,FALSE),0)</f>
        <v>674</v>
      </c>
      <c r="S3950" s="18">
        <f>IFERROR(VLOOKUP(A3950,[3]Sheet1!$A:$I,9,FALSE),0)</f>
        <v>1756978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29523</v>
      </c>
      <c r="C3952" s="18">
        <f>IFERROR(VLOOKUP(A3952,[1]Monitoramento_Base_somente_Said!$A:$J,6,FALSE),0)</f>
        <v>8545290</v>
      </c>
      <c r="D3952" s="18">
        <f>IFERROR(VLOOKUP(A3952,[1]Monitoramento_Base_somente_Said!$A:$J,7,FALSE),0)</f>
        <v>26865</v>
      </c>
      <c r="E3952" s="18">
        <f>IFERROR(VLOOKUP(A3952,[1]Monitoramento_Base_somente_Said!$A:$J,8,FALSE),0)</f>
        <v>9706777</v>
      </c>
      <c r="F3952" s="18">
        <f>IFERROR(VLOOKUP(A3952,[1]Monitoramento_Base_somente_Said!$A:$J,9,FALSE),0)</f>
        <v>29525</v>
      </c>
      <c r="G3952" s="18">
        <f>IFERROR(VLOOKUP(A3952,[1]Monitoramento_Base_somente_Said!$A:$J,10,FALSE),0)</f>
        <v>8302874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38</v>
      </c>
      <c r="I3953" s="18">
        <f>IFERROR(VLOOKUP(A3953,[2]Sheet1!$A:$I,5,FALSE),0)</f>
        <v>144859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Sim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145660224</v>
      </c>
      <c r="H3955" s="18">
        <f>IFERROR(VLOOKUP(A3955,[2]Sheet1!$A:$I,4,FALSE),0)</f>
        <v>395465</v>
      </c>
      <c r="I3955" s="18">
        <f>IFERROR(VLOOKUP(A3955,[2]Sheet1!$A:$I,5,FALSE),0)</f>
        <v>7564253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Sim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319493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1597378</v>
      </c>
      <c r="R3956" s="18">
        <f>IFERROR(VLOOKUP(A3956,[3]Sheet1!$A:$H,8,FALSE),0)</f>
        <v>0</v>
      </c>
      <c r="S3956" s="18">
        <f>IFERROR(VLOOKUP(A3956,[3]Sheet1!$A:$I,9,FALSE),0)</f>
        <v>3444764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Sim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2970771</v>
      </c>
      <c r="I3957" s="18">
        <f>IFERROR(VLOOKUP(A3957,[2]Sheet1!$A:$I,5,FALSE),0)</f>
        <v>3238024</v>
      </c>
      <c r="J3957" s="18">
        <f>IFERROR(VLOOKUP(A3957,[2]Sheet1!$A:$I,6,FALSE),0)</f>
        <v>0</v>
      </c>
      <c r="K3957" s="18">
        <f>IFERROR(VLOOKUP(A3957,[2]Sheet1!$A:$I,7,FALSE),0)</f>
        <v>4902450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684</v>
      </c>
      <c r="I3958" s="18">
        <f>IFERROR(VLOOKUP(A3958,[2]Sheet1!$A:$I,5,FALSE),0)</f>
        <v>407425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598821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226931</v>
      </c>
      <c r="C3959" s="18">
        <f>IFERROR(VLOOKUP(A3959,[1]Monitoramento_Base_somente_Said!$A:$J,6,FALSE),0)</f>
        <v>33037263</v>
      </c>
      <c r="D3959" s="18">
        <f>IFERROR(VLOOKUP(A3959,[1]Monitoramento_Base_somente_Said!$A:$J,7,FALSE),0)</f>
        <v>259363</v>
      </c>
      <c r="E3959" s="18">
        <f>IFERROR(VLOOKUP(A3959,[1]Monitoramento_Base_somente_Said!$A:$J,8,FALSE),0)</f>
        <v>42714487</v>
      </c>
      <c r="F3959" s="18">
        <f>IFERROR(VLOOKUP(A3959,[1]Monitoramento_Base_somente_Said!$A:$J,9,FALSE),0)</f>
        <v>313292</v>
      </c>
      <c r="G3959" s="18">
        <f>IFERROR(VLOOKUP(A3959,[1]Monitoramento_Base_somente_Said!$A:$J,10,FALSE),0)</f>
        <v>37742104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3023837</v>
      </c>
      <c r="P3960" s="18">
        <f>IFERROR(VLOOKUP(A3960,[3]Sheet1!$A:$G,6,FALSE),0)</f>
        <v>0</v>
      </c>
      <c r="Q3960" s="18">
        <f>IFERROR(VLOOKUP(A3960,[3]Sheet1!$A:$G,7,FALSE),0)</f>
        <v>3023837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Sim</v>
      </c>
      <c r="V3960" s="18" t="str">
        <f t="shared" si="375"/>
        <v>Não</v>
      </c>
      <c r="W3960" s="18" t="str">
        <f t="shared" si="376"/>
        <v>Sim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22325</v>
      </c>
      <c r="O3961" s="18">
        <f>IFERROR(VLOOKUP(A3961,[3]Sheet1!$A:$G,5,FALSE),0)</f>
        <v>984903</v>
      </c>
      <c r="P3961" s="18">
        <f>IFERROR(VLOOKUP(A3961,[3]Sheet1!$A:$G,6,FALSE),0)</f>
        <v>1917</v>
      </c>
      <c r="Q3961" s="18">
        <f>IFERROR(VLOOKUP(A3961,[3]Sheet1!$A:$G,7,FALSE),0)</f>
        <v>875185</v>
      </c>
      <c r="R3961" s="18">
        <f>IFERROR(VLOOKUP(A3961,[3]Sheet1!$A:$H,8,FALSE),0)</f>
        <v>38147</v>
      </c>
      <c r="S3961" s="18">
        <f>IFERROR(VLOOKUP(A3961,[3]Sheet1!$A:$I,9,FALSE),0)</f>
        <v>829018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86942616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506982</v>
      </c>
      <c r="C3964" s="18">
        <f>IFERROR(VLOOKUP(A3964,[1]Monitoramento_Base_somente_Said!$A:$J,6,FALSE),0)</f>
        <v>139276998</v>
      </c>
      <c r="D3964" s="18">
        <f>IFERROR(VLOOKUP(A3964,[1]Monitoramento_Base_somente_Said!$A:$J,7,FALSE),0)</f>
        <v>158129</v>
      </c>
      <c r="E3964" s="18">
        <f>IFERROR(VLOOKUP(A3964,[1]Monitoramento_Base_somente_Said!$A:$J,8,FALSE),0)</f>
        <v>147216092</v>
      </c>
      <c r="F3964" s="18">
        <f>IFERROR(VLOOKUP(A3964,[1]Monitoramento_Base_somente_Said!$A:$J,9,FALSE),0)</f>
        <v>114250</v>
      </c>
      <c r="G3964" s="18">
        <f>IFERROR(VLOOKUP(A3964,[1]Monitoramento_Base_somente_Said!$A:$J,10,FALSE),0)</f>
        <v>117874594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104199864</v>
      </c>
      <c r="J3965" s="18">
        <f>IFERROR(VLOOKUP(A3965,[2]Sheet1!$A:$I,6,FALSE),0)</f>
        <v>0</v>
      </c>
      <c r="K3965" s="18">
        <f>IFERROR(VLOOKUP(A3965,[2]Sheet1!$A:$I,7,FALSE),0)</f>
        <v>32192881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Sim</v>
      </c>
      <c r="V3965" s="18" t="str">
        <f t="shared" si="375"/>
        <v>Não</v>
      </c>
      <c r="W3965" s="18" t="str">
        <f t="shared" si="376"/>
        <v>Sim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542008</v>
      </c>
      <c r="C3966" s="18">
        <f>IFERROR(VLOOKUP(A3966,[1]Monitoramento_Base_somente_Said!$A:$J,6,FALSE),0)</f>
        <v>80322505</v>
      </c>
      <c r="D3966" s="18">
        <f>IFERROR(VLOOKUP(A3966,[1]Monitoramento_Base_somente_Said!$A:$J,7,FALSE),0)</f>
        <v>470176</v>
      </c>
      <c r="E3966" s="18">
        <f>IFERROR(VLOOKUP(A3966,[1]Monitoramento_Base_somente_Said!$A:$J,8,FALSE),0)</f>
        <v>89744606</v>
      </c>
      <c r="F3966" s="18">
        <f>IFERROR(VLOOKUP(A3966,[1]Monitoramento_Base_somente_Said!$A:$J,9,FALSE),0)</f>
        <v>290354</v>
      </c>
      <c r="G3966" s="18">
        <f>IFERROR(VLOOKUP(A3966,[1]Monitoramento_Base_somente_Said!$A:$J,10,FALSE),0)</f>
        <v>65834832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385212</v>
      </c>
      <c r="C3967" s="18">
        <f>IFERROR(VLOOKUP(A3967,[1]Monitoramento_Base_somente_Said!$A:$J,6,FALSE),0)</f>
        <v>37560707</v>
      </c>
      <c r="D3967" s="18">
        <f>IFERROR(VLOOKUP(A3967,[1]Monitoramento_Base_somente_Said!$A:$J,7,FALSE),0)</f>
        <v>303712</v>
      </c>
      <c r="E3967" s="18">
        <f>IFERROR(VLOOKUP(A3967,[1]Monitoramento_Base_somente_Said!$A:$J,8,FALSE),0)</f>
        <v>42867649</v>
      </c>
      <c r="F3967" s="18">
        <f>IFERROR(VLOOKUP(A3967,[1]Monitoramento_Base_somente_Said!$A:$J,9,FALSE),0)</f>
        <v>359224</v>
      </c>
      <c r="G3967" s="18">
        <f>IFERROR(VLOOKUP(A3967,[1]Monitoramento_Base_somente_Said!$A:$J,10,FALSE),0)</f>
        <v>39181282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44748</v>
      </c>
      <c r="C3968" s="18">
        <f>IFERROR(VLOOKUP(A3968,[1]Monitoramento_Base_somente_Said!$A:$J,6,FALSE),0)</f>
        <v>28176972</v>
      </c>
      <c r="D3968" s="18">
        <f>IFERROR(VLOOKUP(A3968,[1]Monitoramento_Base_somente_Said!$A:$J,7,FALSE),0)</f>
        <v>26586</v>
      </c>
      <c r="E3968" s="18">
        <f>IFERROR(VLOOKUP(A3968,[1]Monitoramento_Base_somente_Said!$A:$J,8,FALSE),0)</f>
        <v>29831126</v>
      </c>
      <c r="F3968" s="18">
        <f>IFERROR(VLOOKUP(A3968,[1]Monitoramento_Base_somente_Said!$A:$J,9,FALSE),0)</f>
        <v>21392</v>
      </c>
      <c r="G3968" s="18">
        <f>IFERROR(VLOOKUP(A3968,[1]Monitoramento_Base_somente_Said!$A:$J,10,FALSE),0)</f>
        <v>23246223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2616360</v>
      </c>
      <c r="H3970" s="18">
        <f>IFERROR(VLOOKUP(A3970,[2]Sheet1!$A:$I,4,FALSE),0)</f>
        <v>0</v>
      </c>
      <c r="I3970" s="18">
        <f>IFERROR(VLOOKUP(A3970,[2]Sheet1!$A:$I,5,FALSE),0)</f>
        <v>312796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8613</v>
      </c>
      <c r="O3971" s="18">
        <f>IFERROR(VLOOKUP(A3971,[3]Sheet1!$A:$G,5,FALSE),0)</f>
        <v>3490627</v>
      </c>
      <c r="P3971" s="18">
        <f>IFERROR(VLOOKUP(A3971,[3]Sheet1!$A:$G,6,FALSE),0)</f>
        <v>73894</v>
      </c>
      <c r="Q3971" s="18">
        <f>IFERROR(VLOOKUP(A3971,[3]Sheet1!$A:$G,7,FALSE),0)</f>
        <v>4274639</v>
      </c>
      <c r="R3971" s="18">
        <f>IFERROR(VLOOKUP(A3971,[3]Sheet1!$A:$H,8,FALSE),0)</f>
        <v>28568</v>
      </c>
      <c r="S3971" s="18">
        <f>IFERROR(VLOOKUP(A3971,[3]Sheet1!$A:$I,9,FALSE),0)</f>
        <v>3830545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1398184</v>
      </c>
      <c r="C3973" s="18">
        <f>IFERROR(VLOOKUP(A3973,[1]Monitoramento_Base_somente_Said!$A:$J,6,FALSE),0)</f>
        <v>159894764</v>
      </c>
      <c r="D3973" s="18">
        <f>IFERROR(VLOOKUP(A3973,[1]Monitoramento_Base_somente_Said!$A:$J,7,FALSE),0)</f>
        <v>1664683</v>
      </c>
      <c r="E3973" s="18">
        <f>IFERROR(VLOOKUP(A3973,[1]Monitoramento_Base_somente_Said!$A:$J,8,FALSE),0)</f>
        <v>217240827</v>
      </c>
      <c r="F3973" s="18">
        <f>IFERROR(VLOOKUP(A3973,[1]Monitoramento_Base_somente_Said!$A:$J,9,FALSE),0)</f>
        <v>1442798</v>
      </c>
      <c r="G3973" s="18">
        <f>IFERROR(VLOOKUP(A3973,[1]Monitoramento_Base_somente_Said!$A:$J,10,FALSE),0)</f>
        <v>151908894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4208</v>
      </c>
      <c r="I3974" s="18">
        <f>IFERROR(VLOOKUP(A3974,[2]Sheet1!$A:$I,5,FALSE),0)</f>
        <v>0</v>
      </c>
      <c r="J3974" s="18">
        <f>IFERROR(VLOOKUP(A3974,[2]Sheet1!$A:$I,6,FALSE),0)</f>
        <v>5643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Sim</v>
      </c>
      <c r="U3974" s="18" t="str">
        <f t="shared" si="374"/>
        <v>Não</v>
      </c>
      <c r="V3974" s="18" t="str">
        <f t="shared" si="375"/>
        <v>Sim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1114</v>
      </c>
      <c r="O3975" s="18">
        <f>IFERROR(VLOOKUP(A3975,[3]Sheet1!$A:$G,5,FALSE),0)</f>
        <v>53312</v>
      </c>
      <c r="P3975" s="18">
        <f>IFERROR(VLOOKUP(A3975,[3]Sheet1!$A:$G,6,FALSE),0)</f>
        <v>511</v>
      </c>
      <c r="Q3975" s="18">
        <f>IFERROR(VLOOKUP(A3975,[3]Sheet1!$A:$G,7,FALSE),0)</f>
        <v>59399</v>
      </c>
      <c r="R3975" s="18">
        <f>IFERROR(VLOOKUP(A3975,[3]Sheet1!$A:$H,8,FALSE),0)</f>
        <v>297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16872384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2564</v>
      </c>
      <c r="C3977" s="18">
        <f>IFERROR(VLOOKUP(A3977,[1]Monitoramento_Base_somente_Said!$A:$J,6,FALSE),0)</f>
        <v>21017428</v>
      </c>
      <c r="D3977" s="18">
        <f>IFERROR(VLOOKUP(A3977,[1]Monitoramento_Base_somente_Said!$A:$J,7,FALSE),0)</f>
        <v>26879</v>
      </c>
      <c r="E3977" s="18">
        <f>IFERROR(VLOOKUP(A3977,[1]Monitoramento_Base_somente_Said!$A:$J,8,FALSE),0)</f>
        <v>21251627</v>
      </c>
      <c r="F3977" s="18">
        <f>IFERROR(VLOOKUP(A3977,[1]Monitoramento_Base_somente_Said!$A:$J,9,FALSE),0)</f>
        <v>5220</v>
      </c>
      <c r="G3977" s="18">
        <f>IFERROR(VLOOKUP(A3977,[1]Monitoramento_Base_somente_Said!$A:$J,10,FALSE),0)</f>
        <v>16680076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1232076</v>
      </c>
      <c r="C3979" s="18">
        <f>IFERROR(VLOOKUP(A3979,[1]Monitoramento_Base_somente_Said!$A:$J,6,FALSE),0)</f>
        <v>106875263</v>
      </c>
      <c r="D3979" s="18">
        <f>IFERROR(VLOOKUP(A3979,[1]Monitoramento_Base_somente_Said!$A:$J,7,FALSE),0)</f>
        <v>1121939</v>
      </c>
      <c r="E3979" s="18">
        <f>IFERROR(VLOOKUP(A3979,[1]Monitoramento_Base_somente_Said!$A:$J,8,FALSE),0)</f>
        <v>128010145</v>
      </c>
      <c r="F3979" s="18">
        <f>IFERROR(VLOOKUP(A3979,[1]Monitoramento_Base_somente_Said!$A:$J,9,FALSE),0)</f>
        <v>506980</v>
      </c>
      <c r="G3979" s="18">
        <f>IFERROR(VLOOKUP(A3979,[1]Monitoramento_Base_somente_Said!$A:$J,10,FALSE),0)</f>
        <v>108094411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1074</v>
      </c>
      <c r="O3983" s="18">
        <f>IFERROR(VLOOKUP(A3983,[3]Sheet1!$A:$G,5,FALSE),0)</f>
        <v>416352</v>
      </c>
      <c r="P3983" s="18">
        <f>IFERROR(VLOOKUP(A3983,[3]Sheet1!$A:$G,6,FALSE),0)</f>
        <v>43952</v>
      </c>
      <c r="Q3983" s="18">
        <f>IFERROR(VLOOKUP(A3983,[3]Sheet1!$A:$G,7,FALSE),0)</f>
        <v>158603</v>
      </c>
      <c r="R3983" s="18">
        <f>IFERROR(VLOOKUP(A3983,[3]Sheet1!$A:$H,8,FALSE),0)</f>
        <v>40</v>
      </c>
      <c r="S3983" s="18">
        <f>IFERROR(VLOOKUP(A3983,[3]Sheet1!$A:$I,9,FALSE),0)</f>
        <v>1084963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Sim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16922016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366249</v>
      </c>
      <c r="O3985" s="18">
        <f>IFERROR(VLOOKUP(A3985,[3]Sheet1!$A:$G,5,FALSE),0)</f>
        <v>2646107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366</v>
      </c>
      <c r="O3986" s="18">
        <f>IFERROR(VLOOKUP(A3986,[3]Sheet1!$A:$G,5,FALSE),0)</f>
        <v>162832</v>
      </c>
      <c r="P3986" s="18">
        <f>IFERROR(VLOOKUP(A3986,[3]Sheet1!$A:$G,6,FALSE),0)</f>
        <v>434</v>
      </c>
      <c r="Q3986" s="18">
        <f>IFERROR(VLOOKUP(A3986,[3]Sheet1!$A:$G,7,FALSE),0)</f>
        <v>2396748</v>
      </c>
      <c r="R3986" s="18">
        <f>IFERROR(VLOOKUP(A3986,[3]Sheet1!$A:$H,8,FALSE),0)</f>
        <v>452</v>
      </c>
      <c r="S3986" s="18">
        <f>IFERROR(VLOOKUP(A3986,[3]Sheet1!$A:$I,9,FALSE),0)</f>
        <v>2726799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Sim</v>
      </c>
      <c r="Y3986" s="18" t="str">
        <f t="shared" si="378"/>
        <v>Sim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166</v>
      </c>
      <c r="O3987" s="18">
        <f>IFERROR(VLOOKUP(A3987,[3]Sheet1!$A:$G,5,FALSE),0)</f>
        <v>189355</v>
      </c>
      <c r="P3987" s="18">
        <f>IFERROR(VLOOKUP(A3987,[3]Sheet1!$A:$G,6,FALSE),0)</f>
        <v>74</v>
      </c>
      <c r="Q3987" s="18">
        <f>IFERROR(VLOOKUP(A3987,[3]Sheet1!$A:$G,7,FALSE),0)</f>
        <v>158207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Sim</v>
      </c>
      <c r="U3987" s="18" t="str">
        <f t="shared" si="374"/>
        <v>Sim</v>
      </c>
      <c r="V3987" s="18" t="str">
        <f t="shared" si="375"/>
        <v>Sim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4071</v>
      </c>
      <c r="C3988" s="18">
        <f>IFERROR(VLOOKUP(A3988,[1]Monitoramento_Base_somente_Said!$A:$J,6,FALSE),0)</f>
        <v>58466766</v>
      </c>
      <c r="D3988" s="18">
        <f>IFERROR(VLOOKUP(A3988,[1]Monitoramento_Base_somente_Said!$A:$J,7,FALSE),0)</f>
        <v>7019</v>
      </c>
      <c r="E3988" s="18">
        <f>IFERROR(VLOOKUP(A3988,[1]Monitoramento_Base_somente_Said!$A:$J,8,FALSE),0)</f>
        <v>69202923</v>
      </c>
      <c r="F3988" s="18">
        <f>IFERROR(VLOOKUP(A3988,[1]Monitoramento_Base_somente_Said!$A:$J,9,FALSE),0)</f>
        <v>28400</v>
      </c>
      <c r="G3988" s="18">
        <f>IFERROR(VLOOKUP(A3988,[1]Monitoramento_Base_somente_Said!$A:$J,10,FALSE),0)</f>
        <v>61387080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37467</v>
      </c>
      <c r="Q3989" s="18">
        <f>IFERROR(VLOOKUP(A3989,[3]Sheet1!$A:$G,7,FALSE),0)</f>
        <v>493081</v>
      </c>
      <c r="R3989" s="18">
        <f>IFERROR(VLOOKUP(A3989,[3]Sheet1!$A:$H,8,FALSE),0)</f>
        <v>41369</v>
      </c>
      <c r="S3989" s="18">
        <f>IFERROR(VLOOKUP(A3989,[3]Sheet1!$A:$I,9,FALSE),0)</f>
        <v>7036935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Sim</v>
      </c>
      <c r="Y3989" s="18" t="str">
        <f t="shared" si="378"/>
        <v>Sim</v>
      </c>
    </row>
    <row r="3990" spans="1:25" x14ac:dyDescent="0.25">
      <c r="A3990" s="19">
        <v>352990</v>
      </c>
      <c r="B3990" s="18">
        <f>IFERROR(VLOOKUP(A3990,[1]Monitoramento_Base_somente_Said!$A:$J,5,FALSE),0)</f>
        <v>26433</v>
      </c>
      <c r="C3990" s="18">
        <f>IFERROR(VLOOKUP(A3990,[1]Monitoramento_Base_somente_Said!$A:$J,6,FALSE),0)</f>
        <v>27840882</v>
      </c>
      <c r="D3990" s="18">
        <f>IFERROR(VLOOKUP(A3990,[1]Monitoramento_Base_somente_Said!$A:$J,7,FALSE),0)</f>
        <v>9479</v>
      </c>
      <c r="E3990" s="18">
        <f>IFERROR(VLOOKUP(A3990,[1]Monitoramento_Base_somente_Said!$A:$J,8,FALSE),0)</f>
        <v>27381109</v>
      </c>
      <c r="F3990" s="18">
        <f>IFERROR(VLOOKUP(A3990,[1]Monitoramento_Base_somente_Said!$A:$J,9,FALSE),0)</f>
        <v>8814</v>
      </c>
      <c r="G3990" s="18">
        <f>IFERROR(VLOOKUP(A3990,[1]Monitoramento_Base_somente_Said!$A:$J,10,FALSE),0)</f>
        <v>25952331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92586</v>
      </c>
      <c r="O3991" s="18">
        <f>IFERROR(VLOOKUP(A3991,[3]Sheet1!$A:$G,5,FALSE),0)</f>
        <v>1443859</v>
      </c>
      <c r="P3991" s="18">
        <f>IFERROR(VLOOKUP(A3991,[3]Sheet1!$A:$G,6,FALSE),0)</f>
        <v>6102</v>
      </c>
      <c r="Q3991" s="18">
        <f>IFERROR(VLOOKUP(A3991,[3]Sheet1!$A:$G,7,FALSE),0)</f>
        <v>4330222</v>
      </c>
      <c r="R3991" s="18">
        <f>IFERROR(VLOOKUP(A3991,[3]Sheet1!$A:$H,8,FALSE),0)</f>
        <v>32897</v>
      </c>
      <c r="S3991" s="18">
        <f>IFERROR(VLOOKUP(A3991,[3]Sheet1!$A:$I,9,FALSE),0)</f>
        <v>13868360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87729504</v>
      </c>
      <c r="H3992" s="18">
        <f>IFERROR(VLOOKUP(A3992,[2]Sheet1!$A:$I,4,FALSE),0)</f>
        <v>0</v>
      </c>
      <c r="I3992" s="18">
        <f>IFERROR(VLOOKUP(A3992,[2]Sheet1!$A:$I,5,FALSE),0)</f>
        <v>1925410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Não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77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261261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Sim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Sim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16160232</v>
      </c>
      <c r="H3995" s="18">
        <f>IFERROR(VLOOKUP(A3995,[2]Sheet1!$A:$I,4,FALSE),0)</f>
        <v>48192</v>
      </c>
      <c r="I3995" s="18">
        <f>IFERROR(VLOOKUP(A3995,[2]Sheet1!$A:$I,5,FALSE),0)</f>
        <v>3866146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Sim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12412320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691447</v>
      </c>
      <c r="Q3998" s="18">
        <f>IFERROR(VLOOKUP(A3998,[3]Sheet1!$A:$G,7,FALSE),0)</f>
        <v>4305894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Sim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15665</v>
      </c>
      <c r="O4000" s="18">
        <f>IFERROR(VLOOKUP(A4000,[3]Sheet1!$A:$G,5,FALSE),0)</f>
        <v>165750</v>
      </c>
      <c r="P4000" s="18">
        <f>IFERROR(VLOOKUP(A4000,[3]Sheet1!$A:$G,6,FALSE),0)</f>
        <v>24915</v>
      </c>
      <c r="Q4000" s="18">
        <f>IFERROR(VLOOKUP(A4000,[3]Sheet1!$A:$G,7,FALSE),0)</f>
        <v>1155708</v>
      </c>
      <c r="R4000" s="18">
        <f>IFERROR(VLOOKUP(A4000,[3]Sheet1!$A:$H,8,FALSE),0)</f>
        <v>47730</v>
      </c>
      <c r="S4000" s="18">
        <f>IFERROR(VLOOKUP(A4000,[3]Sheet1!$A:$I,9,FALSE),0)</f>
        <v>2402477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Sim</v>
      </c>
      <c r="W4000" s="18" t="str">
        <f t="shared" si="382"/>
        <v>Sim</v>
      </c>
      <c r="X4000" s="18" t="str">
        <f t="shared" si="383"/>
        <v>Sim</v>
      </c>
      <c r="Y4000" s="18" t="str">
        <f t="shared" si="384"/>
        <v>Sim</v>
      </c>
    </row>
    <row r="4001" spans="1:25" x14ac:dyDescent="0.25">
      <c r="A4001" s="19">
        <v>353205</v>
      </c>
      <c r="B4001" s="18">
        <f>IFERROR(VLOOKUP(A4001,[1]Monitoramento_Base_somente_Said!$A:$J,5,FALSE),0)</f>
        <v>36872</v>
      </c>
      <c r="C4001" s="18">
        <f>IFERROR(VLOOKUP(A4001,[1]Monitoramento_Base_somente_Said!$A:$J,6,FALSE),0)</f>
        <v>7387588</v>
      </c>
      <c r="D4001" s="18">
        <f>IFERROR(VLOOKUP(A4001,[1]Monitoramento_Base_somente_Said!$A:$J,7,FALSE),0)</f>
        <v>11943</v>
      </c>
      <c r="E4001" s="18">
        <f>IFERROR(VLOOKUP(A4001,[1]Monitoramento_Base_somente_Said!$A:$J,8,FALSE),0)</f>
        <v>8355176</v>
      </c>
      <c r="F4001" s="18">
        <f>IFERROR(VLOOKUP(A4001,[1]Monitoramento_Base_somente_Said!$A:$J,9,FALSE),0)</f>
        <v>19695</v>
      </c>
      <c r="G4001" s="18">
        <f>IFERROR(VLOOKUP(A4001,[1]Monitoramento_Base_somente_Said!$A:$J,10,FALSE),0)</f>
        <v>7507907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318</v>
      </c>
      <c r="C4003" s="18">
        <f>IFERROR(VLOOKUP(A4003,[1]Monitoramento_Base_somente_Said!$A:$J,6,FALSE),0)</f>
        <v>29448935</v>
      </c>
      <c r="D4003" s="18">
        <f>IFERROR(VLOOKUP(A4003,[1]Monitoramento_Base_somente_Said!$A:$J,7,FALSE),0)</f>
        <v>99145</v>
      </c>
      <c r="E4003" s="18">
        <f>IFERROR(VLOOKUP(A4003,[1]Monitoramento_Base_somente_Said!$A:$J,8,FALSE),0)</f>
        <v>31435501</v>
      </c>
      <c r="F4003" s="18">
        <f>IFERROR(VLOOKUP(A4003,[1]Monitoramento_Base_somente_Said!$A:$J,9,FALSE),0)</f>
        <v>20135</v>
      </c>
      <c r="G4003" s="18">
        <f>IFERROR(VLOOKUP(A4003,[1]Monitoramento_Base_somente_Said!$A:$J,10,FALSE),0)</f>
        <v>22102918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9689712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220804940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238832950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193712114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181827</v>
      </c>
      <c r="C4006" s="18">
        <f>IFERROR(VLOOKUP(A4006,[1]Monitoramento_Base_somente_Said!$A:$J,6,FALSE),0)</f>
        <v>10333830</v>
      </c>
      <c r="D4006" s="18">
        <f>IFERROR(VLOOKUP(A4006,[1]Monitoramento_Base_somente_Said!$A:$J,7,FALSE),0)</f>
        <v>105796</v>
      </c>
      <c r="E4006" s="18">
        <f>IFERROR(VLOOKUP(A4006,[1]Monitoramento_Base_somente_Said!$A:$J,8,FALSE),0)</f>
        <v>12050647</v>
      </c>
      <c r="F4006" s="18">
        <f>IFERROR(VLOOKUP(A4006,[1]Monitoramento_Base_somente_Said!$A:$J,9,FALSE),0)</f>
        <v>169358</v>
      </c>
      <c r="G4006" s="18">
        <f>IFERROR(VLOOKUP(A4006,[1]Monitoramento_Base_somente_Said!$A:$J,10,FALSE),0)</f>
        <v>10118713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247</v>
      </c>
      <c r="C4007" s="18">
        <f>IFERROR(VLOOKUP(A4007,[1]Monitoramento_Base_somente_Said!$A:$J,6,FALSE),0)</f>
        <v>20893960</v>
      </c>
      <c r="D4007" s="18">
        <f>IFERROR(VLOOKUP(A4007,[1]Monitoramento_Base_somente_Said!$A:$J,7,FALSE),0)</f>
        <v>446</v>
      </c>
      <c r="E4007" s="18">
        <f>IFERROR(VLOOKUP(A4007,[1]Monitoramento_Base_somente_Said!$A:$J,8,FALSE),0)</f>
        <v>23802943</v>
      </c>
      <c r="F4007" s="18">
        <f>IFERROR(VLOOKUP(A4007,[1]Monitoramento_Base_somente_Said!$A:$J,9,FALSE),0)</f>
        <v>86</v>
      </c>
      <c r="G4007" s="18">
        <f>IFERROR(VLOOKUP(A4007,[1]Monitoramento_Base_somente_Said!$A:$J,10,FALSE),0)</f>
        <v>19661232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Sim</v>
      </c>
      <c r="U4007" s="18" t="str">
        <f t="shared" si="380"/>
        <v>Sim</v>
      </c>
      <c r="V4007" s="18" t="str">
        <f t="shared" si="381"/>
        <v>Sim</v>
      </c>
      <c r="W4007" s="18" t="str">
        <f t="shared" si="382"/>
        <v>Sim</v>
      </c>
      <c r="X4007" s="18" t="str">
        <f t="shared" si="383"/>
        <v>Sim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490</v>
      </c>
      <c r="C4008" s="18">
        <f>IFERROR(VLOOKUP(A4008,[1]Monitoramento_Base_somente_Said!$A:$J,6,FALSE),0)</f>
        <v>196668147</v>
      </c>
      <c r="D4008" s="18">
        <f>IFERROR(VLOOKUP(A4008,[1]Monitoramento_Base_somente_Said!$A:$J,7,FALSE),0)</f>
        <v>12125</v>
      </c>
      <c r="E4008" s="18">
        <f>IFERROR(VLOOKUP(A4008,[1]Monitoramento_Base_somente_Said!$A:$J,8,FALSE),0)</f>
        <v>210193258</v>
      </c>
      <c r="F4008" s="18">
        <f>IFERROR(VLOOKUP(A4008,[1]Monitoramento_Base_somente_Said!$A:$J,9,FALSE),0)</f>
        <v>180</v>
      </c>
      <c r="G4008" s="18">
        <f>IFERROR(VLOOKUP(A4008,[1]Monitoramento_Base_somente_Said!$A:$J,10,FALSE),0)</f>
        <v>168695145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Sim</v>
      </c>
      <c r="U4008" s="18" t="str">
        <f t="shared" si="380"/>
        <v>Sim</v>
      </c>
      <c r="V4008" s="18" t="str">
        <f t="shared" si="381"/>
        <v>Sim</v>
      </c>
      <c r="W4008" s="18" t="str">
        <f t="shared" si="382"/>
        <v>Sim</v>
      </c>
      <c r="X4008" s="18" t="str">
        <f t="shared" si="383"/>
        <v>Sim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1238</v>
      </c>
      <c r="S4009" s="18">
        <f>IFERROR(VLOOKUP(A4009,[3]Sheet1!$A:$I,9,FALSE),0)</f>
        <v>1320683</v>
      </c>
      <c r="T4009" s="18" t="str">
        <f t="shared" si="379"/>
        <v>Não</v>
      </c>
      <c r="U4009" s="18" t="str">
        <f t="shared" si="380"/>
        <v>Não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483</v>
      </c>
      <c r="I4011" s="18">
        <f>IFERROR(VLOOKUP(A4011,[2]Sheet1!$A:$I,5,FALSE),0)</f>
        <v>196478</v>
      </c>
      <c r="J4011" s="18">
        <f>IFERROR(VLOOKUP(A4011,[2]Sheet1!$A:$I,6,FALSE),0)</f>
        <v>0</v>
      </c>
      <c r="K4011" s="18">
        <f>IFERROR(VLOOKUP(A4011,[2]Sheet1!$A:$I,7,FALSE),0)</f>
        <v>131956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Não</v>
      </c>
      <c r="U4013" s="18" t="str">
        <f t="shared" si="380"/>
        <v>Não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893</v>
      </c>
      <c r="C4014" s="18">
        <f>IFERROR(VLOOKUP(A4014,[1]Monitoramento_Base_somente_Said!$A:$J,6,FALSE),0)</f>
        <v>6625751</v>
      </c>
      <c r="D4014" s="18">
        <f>IFERROR(VLOOKUP(A4014,[1]Monitoramento_Base_somente_Said!$A:$J,7,FALSE),0)</f>
        <v>5829</v>
      </c>
      <c r="E4014" s="18">
        <f>IFERROR(VLOOKUP(A4014,[1]Monitoramento_Base_somente_Said!$A:$J,8,FALSE),0)</f>
        <v>8564827</v>
      </c>
      <c r="F4014" s="18">
        <f>IFERROR(VLOOKUP(A4014,[1]Monitoramento_Base_somente_Said!$A:$J,9,FALSE),0)</f>
        <v>5105</v>
      </c>
      <c r="G4014" s="18">
        <f>IFERROR(VLOOKUP(A4014,[1]Monitoramento_Base_somente_Said!$A:$J,10,FALSE),0)</f>
        <v>8325480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288930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3350</v>
      </c>
      <c r="I4020" s="18">
        <f>IFERROR(VLOOKUP(A4020,[2]Sheet1!$A:$I,5,FALSE),0)</f>
        <v>59979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33398</v>
      </c>
      <c r="Q4020" s="18">
        <f>IFERROR(VLOOKUP(A4020,[3]Sheet1!$A:$G,7,FALSE),0)</f>
        <v>3616973</v>
      </c>
      <c r="R4020" s="18">
        <f>IFERROR(VLOOKUP(A4020,[3]Sheet1!$A:$H,8,FALSE),0)</f>
        <v>106862</v>
      </c>
      <c r="S4020" s="18">
        <f>IFERROR(VLOOKUP(A4020,[3]Sheet1!$A:$I,9,FALSE),0)</f>
        <v>4765865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72750792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230650</v>
      </c>
      <c r="O4021" s="18">
        <f>IFERROR(VLOOKUP(A4021,[3]Sheet1!$A:$G,5,FALSE),0)</f>
        <v>285159</v>
      </c>
      <c r="P4021" s="18">
        <f>IFERROR(VLOOKUP(A4021,[3]Sheet1!$A:$G,6,FALSE),0)</f>
        <v>244512</v>
      </c>
      <c r="Q4021" s="18">
        <f>IFERROR(VLOOKUP(A4021,[3]Sheet1!$A:$G,7,FALSE),0)</f>
        <v>1123898</v>
      </c>
      <c r="R4021" s="18">
        <f>IFERROR(VLOOKUP(A4021,[3]Sheet1!$A:$H,8,FALSE),0)</f>
        <v>171838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4272</v>
      </c>
      <c r="C4022" s="18">
        <f>IFERROR(VLOOKUP(A4022,[1]Monitoramento_Base_somente_Said!$A:$J,6,FALSE),0)</f>
        <v>13480278</v>
      </c>
      <c r="D4022" s="18">
        <f>IFERROR(VLOOKUP(A4022,[1]Monitoramento_Base_somente_Said!$A:$J,7,FALSE),0)</f>
        <v>910</v>
      </c>
      <c r="E4022" s="18">
        <f>IFERROR(VLOOKUP(A4022,[1]Monitoramento_Base_somente_Said!$A:$J,8,FALSE),0)</f>
        <v>12554629</v>
      </c>
      <c r="F4022" s="18">
        <f>IFERROR(VLOOKUP(A4022,[1]Monitoramento_Base_somente_Said!$A:$J,9,FALSE),0)</f>
        <v>6148</v>
      </c>
      <c r="G4022" s="18">
        <f>IFERROR(VLOOKUP(A4022,[1]Monitoramento_Base_somente_Said!$A:$J,10,FALSE),0)</f>
        <v>13287904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112467</v>
      </c>
      <c r="C4027" s="18">
        <f>IFERROR(VLOOKUP(A4027,[1]Monitoramento_Base_somente_Said!$A:$J,6,FALSE),0)</f>
        <v>40295283</v>
      </c>
      <c r="D4027" s="18">
        <f>IFERROR(VLOOKUP(A4027,[1]Monitoramento_Base_somente_Said!$A:$J,7,FALSE),0)</f>
        <v>142387</v>
      </c>
      <c r="E4027" s="18">
        <f>IFERROR(VLOOKUP(A4027,[1]Monitoramento_Base_somente_Said!$A:$J,8,FALSE),0)</f>
        <v>39096756</v>
      </c>
      <c r="F4027" s="18">
        <f>IFERROR(VLOOKUP(A4027,[1]Monitoramento_Base_somente_Said!$A:$J,9,FALSE),0)</f>
        <v>271215</v>
      </c>
      <c r="G4027" s="18">
        <f>IFERROR(VLOOKUP(A4027,[1]Monitoramento_Base_somente_Said!$A:$J,10,FALSE),0)</f>
        <v>34626223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0</v>
      </c>
      <c r="O4031" s="18">
        <f>IFERROR(VLOOKUP(A4031,[3]Sheet1!$A:$G,5,FALSE),0)</f>
        <v>0</v>
      </c>
      <c r="P4031" s="18">
        <f>IFERROR(VLOOKUP(A4031,[3]Sheet1!$A:$G,6,FALSE),0)</f>
        <v>377</v>
      </c>
      <c r="Q4031" s="18">
        <f>IFERROR(VLOOKUP(A4031,[3]Sheet1!$A:$G,7,FALSE),0)</f>
        <v>492930</v>
      </c>
      <c r="R4031" s="18">
        <f>IFERROR(VLOOKUP(A4031,[3]Sheet1!$A:$H,8,FALSE),0)</f>
        <v>6939</v>
      </c>
      <c r="S4031" s="18">
        <f>IFERROR(VLOOKUP(A4031,[3]Sheet1!$A:$I,9,FALSE),0)</f>
        <v>2147062</v>
      </c>
      <c r="T4031" s="18" t="str">
        <f t="shared" si="379"/>
        <v>Não</v>
      </c>
      <c r="U4031" s="18" t="str">
        <f t="shared" si="380"/>
        <v>Não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663690</v>
      </c>
      <c r="O4032" s="18">
        <f>IFERROR(VLOOKUP(A4032,[3]Sheet1!$A:$G,5,FALSE),0)</f>
        <v>4983814</v>
      </c>
      <c r="P4032" s="18">
        <f>IFERROR(VLOOKUP(A4032,[3]Sheet1!$A:$G,6,FALSE),0)</f>
        <v>650304</v>
      </c>
      <c r="Q4032" s="18">
        <f>IFERROR(VLOOKUP(A4032,[3]Sheet1!$A:$G,7,FALSE),0)</f>
        <v>5501717</v>
      </c>
      <c r="R4032" s="18">
        <f>IFERROR(VLOOKUP(A4032,[3]Sheet1!$A:$H,8,FALSE),0)</f>
        <v>858127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Sim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1209</v>
      </c>
      <c r="O4033" s="18">
        <f>IFERROR(VLOOKUP(A4033,[3]Sheet1!$A:$G,5,FALSE),0)</f>
        <v>344202</v>
      </c>
      <c r="P4033" s="18">
        <f>IFERROR(VLOOKUP(A4033,[3]Sheet1!$A:$G,6,FALSE),0)</f>
        <v>15341</v>
      </c>
      <c r="Q4033" s="18">
        <f>IFERROR(VLOOKUP(A4033,[3]Sheet1!$A:$G,7,FALSE),0)</f>
        <v>311011</v>
      </c>
      <c r="R4033" s="18">
        <f>IFERROR(VLOOKUP(A4033,[3]Sheet1!$A:$H,8,FALSE),0)</f>
        <v>1100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1702</v>
      </c>
      <c r="C4034" s="18">
        <f>IFERROR(VLOOKUP(A4034,[1]Monitoramento_Base_somente_Said!$A:$J,6,FALSE),0)</f>
        <v>36997170</v>
      </c>
      <c r="D4034" s="18">
        <f>IFERROR(VLOOKUP(A4034,[1]Monitoramento_Base_somente_Said!$A:$J,7,FALSE),0)</f>
        <v>2543</v>
      </c>
      <c r="E4034" s="18">
        <f>IFERROR(VLOOKUP(A4034,[1]Monitoramento_Base_somente_Said!$A:$J,8,FALSE),0)</f>
        <v>40098604</v>
      </c>
      <c r="F4034" s="18">
        <f>IFERROR(VLOOKUP(A4034,[1]Monitoramento_Base_somente_Said!$A:$J,9,FALSE),0)</f>
        <v>1058</v>
      </c>
      <c r="G4034" s="18">
        <f>IFERROR(VLOOKUP(A4034,[1]Monitoramento_Base_somente_Said!$A:$J,10,FALSE),0)</f>
        <v>32263066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905528</v>
      </c>
      <c r="C4035" s="18">
        <f>IFERROR(VLOOKUP(A4035,[1]Monitoramento_Base_somente_Said!$A:$J,6,FALSE),0)</f>
        <v>101330971</v>
      </c>
      <c r="D4035" s="18">
        <f>IFERROR(VLOOKUP(A4035,[1]Monitoramento_Base_somente_Said!$A:$J,7,FALSE),0)</f>
        <v>664737</v>
      </c>
      <c r="E4035" s="18">
        <f>IFERROR(VLOOKUP(A4035,[1]Monitoramento_Base_somente_Said!$A:$J,8,FALSE),0)</f>
        <v>102648521</v>
      </c>
      <c r="F4035" s="18">
        <f>IFERROR(VLOOKUP(A4035,[1]Monitoramento_Base_somente_Said!$A:$J,9,FALSE),0)</f>
        <v>870421</v>
      </c>
      <c r="G4035" s="18">
        <f>IFERROR(VLOOKUP(A4035,[1]Monitoramento_Base_somente_Said!$A:$J,10,FALSE),0)</f>
        <v>75289171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14844</v>
      </c>
      <c r="O4037" s="18">
        <f>IFERROR(VLOOKUP(A4037,[3]Sheet1!$A:$G,5,FALSE),0)</f>
        <v>665887</v>
      </c>
      <c r="P4037" s="18">
        <f>IFERROR(VLOOKUP(A4037,[3]Sheet1!$A:$G,6,FALSE),0)</f>
        <v>1580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266509500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213207600</v>
      </c>
      <c r="H4038" s="18">
        <f>IFERROR(VLOOKUP(A4038,[2]Sheet1!$A:$I,4,FALSE),0)</f>
        <v>303456</v>
      </c>
      <c r="I4038" s="18">
        <f>IFERROR(VLOOKUP(A4038,[2]Sheet1!$A:$I,5,FALSE),0)</f>
        <v>1174579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3538</v>
      </c>
      <c r="I4039" s="18">
        <f>IFERROR(VLOOKUP(A4039,[2]Sheet1!$A:$I,5,FALSE),0)</f>
        <v>106188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5633784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660</v>
      </c>
      <c r="I4042" s="18">
        <f>IFERROR(VLOOKUP(A4042,[2]Sheet1!$A:$I,5,FALSE),0)</f>
        <v>601187</v>
      </c>
      <c r="J4042" s="18">
        <f>IFERROR(VLOOKUP(A4042,[2]Sheet1!$A:$I,6,FALSE),0)</f>
        <v>165</v>
      </c>
      <c r="K4042" s="18">
        <f>IFERROR(VLOOKUP(A4042,[2]Sheet1!$A:$I,7,FALSE),0)</f>
        <v>118980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Sim</v>
      </c>
      <c r="U4042" s="18" t="str">
        <f t="shared" si="380"/>
        <v>Sim</v>
      </c>
      <c r="V4042" s="18" t="str">
        <f t="shared" si="381"/>
        <v>Sim</v>
      </c>
      <c r="W4042" s="18" t="str">
        <f t="shared" si="382"/>
        <v>Sim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130160</v>
      </c>
      <c r="C4043" s="18">
        <f>IFERROR(VLOOKUP(A4043,[1]Monitoramento_Base_somente_Said!$A:$J,6,FALSE),0)</f>
        <v>61919277</v>
      </c>
      <c r="D4043" s="18">
        <f>IFERROR(VLOOKUP(A4043,[1]Monitoramento_Base_somente_Said!$A:$J,7,FALSE),0)</f>
        <v>100814</v>
      </c>
      <c r="E4043" s="18">
        <f>IFERROR(VLOOKUP(A4043,[1]Monitoramento_Base_somente_Said!$A:$J,8,FALSE),0)</f>
        <v>57842697</v>
      </c>
      <c r="F4043" s="18">
        <f>IFERROR(VLOOKUP(A4043,[1]Monitoramento_Base_somente_Said!$A:$J,9,FALSE),0)</f>
        <v>103125</v>
      </c>
      <c r="G4043" s="18">
        <f>IFERROR(VLOOKUP(A4043,[1]Monitoramento_Base_somente_Said!$A:$J,10,FALSE),0)</f>
        <v>42512102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10678</v>
      </c>
      <c r="Q4044" s="18">
        <f>IFERROR(VLOOKUP(A4044,[3]Sheet1!$A:$G,7,FALSE),0)</f>
        <v>866055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Sim</v>
      </c>
      <c r="W4044" s="18" t="str">
        <f t="shared" si="382"/>
        <v>Sim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384056</v>
      </c>
      <c r="C4045" s="18">
        <f>IFERROR(VLOOKUP(A4045,[1]Monitoramento_Base_somente_Said!$A:$J,6,FALSE),0)</f>
        <v>74170308</v>
      </c>
      <c r="D4045" s="18">
        <f>IFERROR(VLOOKUP(A4045,[1]Monitoramento_Base_somente_Said!$A:$J,7,FALSE),0)</f>
        <v>1013251</v>
      </c>
      <c r="E4045" s="18">
        <f>IFERROR(VLOOKUP(A4045,[1]Monitoramento_Base_somente_Said!$A:$J,8,FALSE),0)</f>
        <v>72584029</v>
      </c>
      <c r="F4045" s="18">
        <f>IFERROR(VLOOKUP(A4045,[1]Monitoramento_Base_somente_Said!$A:$J,9,FALSE),0)</f>
        <v>347000</v>
      </c>
      <c r="G4045" s="18">
        <f>IFERROR(VLOOKUP(A4045,[1]Monitoramento_Base_somente_Said!$A:$J,10,FALSE),0)</f>
        <v>55783021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5427</v>
      </c>
      <c r="O4047" s="18">
        <f>IFERROR(VLOOKUP(A4047,[3]Sheet1!$A:$G,5,FALSE),0)</f>
        <v>24295</v>
      </c>
      <c r="P4047" s="18">
        <f>IFERROR(VLOOKUP(A4047,[3]Sheet1!$A:$G,6,FALSE),0)</f>
        <v>9107</v>
      </c>
      <c r="Q4047" s="18">
        <f>IFERROR(VLOOKUP(A4047,[3]Sheet1!$A:$G,7,FALSE),0)</f>
        <v>27904</v>
      </c>
      <c r="R4047" s="18">
        <f>IFERROR(VLOOKUP(A4047,[3]Sheet1!$A:$H,8,FALSE),0)</f>
        <v>5967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10080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2954</v>
      </c>
      <c r="O4048" s="18">
        <f>IFERROR(VLOOKUP(A4048,[3]Sheet1!$A:$G,5,FALSE),0)</f>
        <v>160634</v>
      </c>
      <c r="P4048" s="18">
        <f>IFERROR(VLOOKUP(A4048,[3]Sheet1!$A:$G,6,FALSE),0)</f>
        <v>7815</v>
      </c>
      <c r="Q4048" s="18">
        <f>IFERROR(VLOOKUP(A4048,[3]Sheet1!$A:$G,7,FALSE),0)</f>
        <v>171629</v>
      </c>
      <c r="R4048" s="18">
        <f>IFERROR(VLOOKUP(A4048,[3]Sheet1!$A:$H,8,FALSE),0)</f>
        <v>4890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34166</v>
      </c>
      <c r="C4050" s="18">
        <f>IFERROR(VLOOKUP(A4050,[1]Monitoramento_Base_somente_Said!$A:$J,6,FALSE),0)</f>
        <v>84035800</v>
      </c>
      <c r="D4050" s="18">
        <f>IFERROR(VLOOKUP(A4050,[1]Monitoramento_Base_somente_Said!$A:$J,7,FALSE),0)</f>
        <v>32132</v>
      </c>
      <c r="E4050" s="18">
        <f>IFERROR(VLOOKUP(A4050,[1]Monitoramento_Base_somente_Said!$A:$J,8,FALSE),0)</f>
        <v>88584136</v>
      </c>
      <c r="F4050" s="18">
        <f>IFERROR(VLOOKUP(A4050,[1]Monitoramento_Base_somente_Said!$A:$J,9,FALSE),0)</f>
        <v>25153</v>
      </c>
      <c r="G4050" s="18">
        <f>IFERROR(VLOOKUP(A4050,[1]Monitoramento_Base_somente_Said!$A:$J,10,FALSE),0)</f>
        <v>66074963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28760</v>
      </c>
      <c r="O4051" s="18">
        <f>IFERROR(VLOOKUP(A4051,[3]Sheet1!$A:$G,5,FALSE),0)</f>
        <v>188724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514918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Sim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32092032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87489576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1335</v>
      </c>
      <c r="O4055" s="18">
        <f>IFERROR(VLOOKUP(A4055,[3]Sheet1!$A:$G,5,FALSE),0)</f>
        <v>105724</v>
      </c>
      <c r="P4055" s="18">
        <f>IFERROR(VLOOKUP(A4055,[3]Sheet1!$A:$G,6,FALSE),0)</f>
        <v>5670</v>
      </c>
      <c r="Q4055" s="18">
        <f>IFERROR(VLOOKUP(A4055,[3]Sheet1!$A:$G,7,FALSE),0)</f>
        <v>97858</v>
      </c>
      <c r="R4055" s="18">
        <f>IFERROR(VLOOKUP(A4055,[3]Sheet1!$A:$H,8,FALSE),0)</f>
        <v>11143</v>
      </c>
      <c r="S4055" s="18">
        <f>IFERROR(VLOOKUP(A4055,[3]Sheet1!$A:$I,9,FALSE),0)</f>
        <v>275142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1972814</v>
      </c>
      <c r="P4056" s="18">
        <f>IFERROR(VLOOKUP(A4056,[3]Sheet1!$A:$G,6,FALSE),0)</f>
        <v>0</v>
      </c>
      <c r="Q4056" s="18">
        <f>IFERROR(VLOOKUP(A4056,[3]Sheet1!$A:$G,7,FALSE),0)</f>
        <v>1972814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12777</v>
      </c>
      <c r="C4057" s="18">
        <f>IFERROR(VLOOKUP(A4057,[1]Monitoramento_Base_somente_Said!$A:$J,6,FALSE),0)</f>
        <v>72663568</v>
      </c>
      <c r="D4057" s="18">
        <f>IFERROR(VLOOKUP(A4057,[1]Monitoramento_Base_somente_Said!$A:$J,7,FALSE),0)</f>
        <v>8112</v>
      </c>
      <c r="E4057" s="18">
        <f>IFERROR(VLOOKUP(A4057,[1]Monitoramento_Base_somente_Said!$A:$J,8,FALSE),0)</f>
        <v>74103100</v>
      </c>
      <c r="F4057" s="18">
        <f>IFERROR(VLOOKUP(A4057,[1]Monitoramento_Base_somente_Said!$A:$J,9,FALSE),0)</f>
        <v>13054</v>
      </c>
      <c r="G4057" s="18">
        <f>IFERROR(VLOOKUP(A4057,[1]Monitoramento_Base_somente_Said!$A:$J,10,FALSE),0)</f>
        <v>56584559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9338</v>
      </c>
      <c r="C4059" s="18">
        <f>IFERROR(VLOOKUP(A4059,[1]Monitoramento_Base_somente_Said!$A:$J,6,FALSE),0)</f>
        <v>18987701</v>
      </c>
      <c r="D4059" s="18">
        <f>IFERROR(VLOOKUP(A4059,[1]Monitoramento_Base_somente_Said!$A:$J,7,FALSE),0)</f>
        <v>7359</v>
      </c>
      <c r="E4059" s="18">
        <f>IFERROR(VLOOKUP(A4059,[1]Monitoramento_Base_somente_Said!$A:$J,8,FALSE),0)</f>
        <v>31374990</v>
      </c>
      <c r="F4059" s="18">
        <f>IFERROR(VLOOKUP(A4059,[1]Monitoramento_Base_somente_Said!$A:$J,9,FALSE),0)</f>
        <v>305</v>
      </c>
      <c r="G4059" s="18">
        <f>IFERROR(VLOOKUP(A4059,[1]Monitoramento_Base_somente_Said!$A:$J,10,FALSE),0)</f>
        <v>23196390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479350</v>
      </c>
      <c r="O4062" s="18">
        <f>IFERROR(VLOOKUP(A4062,[3]Sheet1!$A:$G,5,FALSE),0)</f>
        <v>1674595</v>
      </c>
      <c r="P4062" s="18">
        <f>IFERROR(VLOOKUP(A4062,[3]Sheet1!$A:$G,6,FALSE),0)</f>
        <v>471681</v>
      </c>
      <c r="Q4062" s="18">
        <f>IFERROR(VLOOKUP(A4062,[3]Sheet1!$A:$G,7,FALSE),0)</f>
        <v>1774394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Sim</v>
      </c>
      <c r="U4062" s="18" t="str">
        <f t="shared" si="386"/>
        <v>Sim</v>
      </c>
      <c r="V4062" s="18" t="str">
        <f t="shared" si="387"/>
        <v>Sim</v>
      </c>
      <c r="W4062" s="18" t="str">
        <f t="shared" si="388"/>
        <v>Sim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1624</v>
      </c>
      <c r="O4064" s="18">
        <f>IFERROR(VLOOKUP(A4064,[3]Sheet1!$A:$G,5,FALSE),0)</f>
        <v>80204</v>
      </c>
      <c r="P4064" s="18">
        <f>IFERROR(VLOOKUP(A4064,[3]Sheet1!$A:$G,6,FALSE),0)</f>
        <v>264</v>
      </c>
      <c r="Q4064" s="18">
        <f>IFERROR(VLOOKUP(A4064,[3]Sheet1!$A:$G,7,FALSE),0)</f>
        <v>898267</v>
      </c>
      <c r="R4064" s="18">
        <f>IFERROR(VLOOKUP(A4064,[3]Sheet1!$A:$H,8,FALSE),0)</f>
        <v>1238</v>
      </c>
      <c r="S4064" s="18">
        <f>IFERROR(VLOOKUP(A4064,[3]Sheet1!$A:$I,9,FALSE),0)</f>
        <v>1748786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38310</v>
      </c>
      <c r="C4065" s="18">
        <f>IFERROR(VLOOKUP(A4065,[1]Monitoramento_Base_somente_Said!$A:$J,6,FALSE),0)</f>
        <v>18715000</v>
      </c>
      <c r="D4065" s="18">
        <f>IFERROR(VLOOKUP(A4065,[1]Monitoramento_Base_somente_Said!$A:$J,7,FALSE),0)</f>
        <v>12223</v>
      </c>
      <c r="E4065" s="18">
        <f>IFERROR(VLOOKUP(A4065,[1]Monitoramento_Base_somente_Said!$A:$J,8,FALSE),0)</f>
        <v>18553085</v>
      </c>
      <c r="F4065" s="18">
        <f>IFERROR(VLOOKUP(A4065,[1]Monitoramento_Base_somente_Said!$A:$J,9,FALSE),0)</f>
        <v>17818</v>
      </c>
      <c r="G4065" s="18">
        <f>IFERROR(VLOOKUP(A4065,[1]Monitoramento_Base_somente_Said!$A:$J,10,FALSE),0)</f>
        <v>12817497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12714672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5498</v>
      </c>
      <c r="O4066" s="18">
        <f>IFERROR(VLOOKUP(A4066,[3]Sheet1!$A:$G,5,FALSE),0)</f>
        <v>214151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1190</v>
      </c>
      <c r="S4066" s="18">
        <f>IFERROR(VLOOKUP(A4066,[3]Sheet1!$A:$I,9,FALSE),0)</f>
        <v>1434245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66502</v>
      </c>
      <c r="S4067" s="18">
        <f>IFERROR(VLOOKUP(A4067,[3]Sheet1!$A:$I,9,FALSE),0)</f>
        <v>4545961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Sim</v>
      </c>
      <c r="Y4067" s="18" t="str">
        <f t="shared" si="390"/>
        <v>Sim</v>
      </c>
    </row>
    <row r="4068" spans="1:25" x14ac:dyDescent="0.25">
      <c r="A4068" s="19">
        <v>354230</v>
      </c>
      <c r="B4068" s="18">
        <f>IFERROR(VLOOKUP(A4068,[1]Monitoramento_Base_somente_Said!$A:$J,5,FALSE),0)</f>
        <v>25341</v>
      </c>
      <c r="C4068" s="18">
        <f>IFERROR(VLOOKUP(A4068,[1]Monitoramento_Base_somente_Said!$A:$J,6,FALSE),0)</f>
        <v>35119181</v>
      </c>
      <c r="D4068" s="18">
        <f>IFERROR(VLOOKUP(A4068,[1]Monitoramento_Base_somente_Said!$A:$J,7,FALSE),0)</f>
        <v>4768</v>
      </c>
      <c r="E4068" s="18">
        <f>IFERROR(VLOOKUP(A4068,[1]Monitoramento_Base_somente_Said!$A:$J,8,FALSE),0)</f>
        <v>38161328</v>
      </c>
      <c r="F4068" s="18">
        <f>IFERROR(VLOOKUP(A4068,[1]Monitoramento_Base_somente_Said!$A:$J,9,FALSE),0)</f>
        <v>14814</v>
      </c>
      <c r="G4068" s="18">
        <f>IFERROR(VLOOKUP(A4068,[1]Monitoramento_Base_somente_Said!$A:$J,10,FALSE),0)</f>
        <v>29714506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145449</v>
      </c>
      <c r="I4069" s="18">
        <f>IFERROR(VLOOKUP(A4069,[2]Sheet1!$A:$I,5,FALSE),0)</f>
        <v>484844</v>
      </c>
      <c r="J4069" s="18">
        <f>IFERROR(VLOOKUP(A4069,[2]Sheet1!$A:$I,6,FALSE),0)</f>
        <v>0</v>
      </c>
      <c r="K4069" s="18">
        <f>IFERROR(VLOOKUP(A4069,[2]Sheet1!$A:$I,7,FALSE),0)</f>
        <v>383886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Não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97320528</v>
      </c>
      <c r="H4070" s="18">
        <f>IFERROR(VLOOKUP(A4070,[2]Sheet1!$A:$I,4,FALSE),0)</f>
        <v>1130186</v>
      </c>
      <c r="I4070" s="18">
        <f>IFERROR(VLOOKUP(A4070,[2]Sheet1!$A:$I,5,FALSE),0)</f>
        <v>6953331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Sim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14370864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1182</v>
      </c>
      <c r="C4072" s="18">
        <f>IFERROR(VLOOKUP(A4072,[1]Monitoramento_Base_somente_Said!$A:$J,6,FALSE),0)</f>
        <v>9006674</v>
      </c>
      <c r="D4072" s="18">
        <f>IFERROR(VLOOKUP(A4072,[1]Monitoramento_Base_somente_Said!$A:$J,7,FALSE),0)</f>
        <v>3823</v>
      </c>
      <c r="E4072" s="18">
        <f>IFERROR(VLOOKUP(A4072,[1]Monitoramento_Base_somente_Said!$A:$J,8,FALSE),0)</f>
        <v>9734369</v>
      </c>
      <c r="F4072" s="18">
        <f>IFERROR(VLOOKUP(A4072,[1]Monitoramento_Base_somente_Said!$A:$J,9,FALSE),0)</f>
        <v>1336</v>
      </c>
      <c r="G4072" s="18">
        <f>IFERROR(VLOOKUP(A4072,[1]Monitoramento_Base_somente_Said!$A:$J,10,FALSE),0)</f>
        <v>7826446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415416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188903</v>
      </c>
      <c r="C4076" s="18">
        <f>IFERROR(VLOOKUP(A4076,[1]Monitoramento_Base_somente_Said!$A:$J,6,FALSE),0)</f>
        <v>25053126</v>
      </c>
      <c r="D4076" s="18">
        <f>IFERROR(VLOOKUP(A4076,[1]Monitoramento_Base_somente_Said!$A:$J,7,FALSE),0)</f>
        <v>73147</v>
      </c>
      <c r="E4076" s="18">
        <f>IFERROR(VLOOKUP(A4076,[1]Monitoramento_Base_somente_Said!$A:$J,8,FALSE),0)</f>
        <v>23623354</v>
      </c>
      <c r="F4076" s="18">
        <f>IFERROR(VLOOKUP(A4076,[1]Monitoramento_Base_somente_Said!$A:$J,9,FALSE),0)</f>
        <v>123157</v>
      </c>
      <c r="G4076" s="18">
        <f>IFERROR(VLOOKUP(A4076,[1]Monitoramento_Base_somente_Said!$A:$J,10,FALSE),0)</f>
        <v>26744466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Sim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369224720</v>
      </c>
      <c r="D4077" s="18">
        <f>IFERROR(VLOOKUP(A4077,[1]Monitoramento_Base_somente_Said!$A:$J,7,FALSE),0)</f>
        <v>334466</v>
      </c>
      <c r="E4077" s="18">
        <f>IFERROR(VLOOKUP(A4077,[1]Monitoramento_Base_somente_Said!$A:$J,8,FALSE),0)</f>
        <v>403428803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334551396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8338</v>
      </c>
      <c r="Q4079" s="18">
        <f>IFERROR(VLOOKUP(A4079,[3]Sheet1!$A:$G,7,FALSE),0)</f>
        <v>234208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903161</v>
      </c>
      <c r="C4080" s="18">
        <f>IFERROR(VLOOKUP(A4080,[1]Monitoramento_Base_somente_Said!$A:$J,6,FALSE),0)</f>
        <v>96958728</v>
      </c>
      <c r="D4080" s="18">
        <f>IFERROR(VLOOKUP(A4080,[1]Monitoramento_Base_somente_Said!$A:$J,7,FALSE),0)</f>
        <v>731847</v>
      </c>
      <c r="E4080" s="18">
        <f>IFERROR(VLOOKUP(A4080,[1]Monitoramento_Base_somente_Said!$A:$J,8,FALSE),0)</f>
        <v>118885349</v>
      </c>
      <c r="F4080" s="18">
        <f>IFERROR(VLOOKUP(A4080,[1]Monitoramento_Base_somente_Said!$A:$J,9,FALSE),0)</f>
        <v>474522</v>
      </c>
      <c r="G4080" s="18">
        <f>IFERROR(VLOOKUP(A4080,[1]Monitoramento_Base_somente_Said!$A:$J,10,FALSE),0)</f>
        <v>91173369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23</v>
      </c>
      <c r="O4081" s="18">
        <f>IFERROR(VLOOKUP(A4081,[3]Sheet1!$A:$G,5,FALSE),0)</f>
        <v>41818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38018</v>
      </c>
      <c r="S4081" s="18">
        <f>IFERROR(VLOOKUP(A4081,[3]Sheet1!$A:$I,9,FALSE),0)</f>
        <v>1833124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3423</v>
      </c>
      <c r="C4082" s="18">
        <f>IFERROR(VLOOKUP(A4082,[1]Monitoramento_Base_somente_Said!$A:$J,6,FALSE),0)</f>
        <v>7858760</v>
      </c>
      <c r="D4082" s="18">
        <f>IFERROR(VLOOKUP(A4082,[1]Monitoramento_Base_somente_Said!$A:$J,7,FALSE),0)</f>
        <v>6306</v>
      </c>
      <c r="E4082" s="18">
        <f>IFERROR(VLOOKUP(A4082,[1]Monitoramento_Base_somente_Said!$A:$J,8,FALSE),0)</f>
        <v>7061971</v>
      </c>
      <c r="F4082" s="18">
        <f>IFERROR(VLOOKUP(A4082,[1]Monitoramento_Base_somente_Said!$A:$J,9,FALSE),0)</f>
        <v>5391</v>
      </c>
      <c r="G4082" s="18">
        <f>IFERROR(VLOOKUP(A4082,[1]Monitoramento_Base_somente_Said!$A:$J,10,FALSE),0)</f>
        <v>5935281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49523856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173005</v>
      </c>
      <c r="P4085" s="18">
        <f>IFERROR(VLOOKUP(A4085,[3]Sheet1!$A:$G,6,FALSE),0)</f>
        <v>3776</v>
      </c>
      <c r="Q4085" s="18">
        <f>IFERROR(VLOOKUP(A4085,[3]Sheet1!$A:$G,7,FALSE),0)</f>
        <v>2542850</v>
      </c>
      <c r="R4085" s="18">
        <f>IFERROR(VLOOKUP(A4085,[3]Sheet1!$A:$H,8,FALSE),0)</f>
        <v>0</v>
      </c>
      <c r="S4085" s="18">
        <f>IFERROR(VLOOKUP(A4085,[3]Sheet1!$A:$I,9,FALSE),0)</f>
        <v>194631</v>
      </c>
      <c r="T4085" s="18" t="str">
        <f t="shared" si="385"/>
        <v>Não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12475</v>
      </c>
      <c r="I4086" s="18">
        <f>IFERROR(VLOOKUP(A4086,[2]Sheet1!$A:$I,5,FALSE),0)</f>
        <v>552643</v>
      </c>
      <c r="J4086" s="18">
        <f>IFERROR(VLOOKUP(A4086,[2]Sheet1!$A:$I,6,FALSE),0)</f>
        <v>0</v>
      </c>
      <c r="K4086" s="18">
        <f>IFERROR(VLOOKUP(A4086,[2]Sheet1!$A:$I,7,FALSE),0)</f>
        <v>578756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4520</v>
      </c>
      <c r="C4087" s="18">
        <f>IFERROR(VLOOKUP(A4087,[1]Monitoramento_Base_somente_Said!$A:$J,6,FALSE),0)</f>
        <v>7671703</v>
      </c>
      <c r="D4087" s="18">
        <f>IFERROR(VLOOKUP(A4087,[1]Monitoramento_Base_somente_Said!$A:$J,7,FALSE),0)</f>
        <v>2156</v>
      </c>
      <c r="E4087" s="18">
        <f>IFERROR(VLOOKUP(A4087,[1]Monitoramento_Base_somente_Said!$A:$J,8,FALSE),0)</f>
        <v>7896494</v>
      </c>
      <c r="F4087" s="18">
        <f>IFERROR(VLOOKUP(A4087,[1]Monitoramento_Base_somente_Said!$A:$J,9,FALSE),0)</f>
        <v>2564</v>
      </c>
      <c r="G4087" s="18">
        <f>IFERROR(VLOOKUP(A4087,[1]Monitoramento_Base_somente_Said!$A:$J,10,FALSE),0)</f>
        <v>8031359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0</v>
      </c>
      <c r="C4088" s="18">
        <f>IFERROR(VLOOKUP(A4088,[1]Monitoramento_Base_somente_Said!$A:$J,6,FALSE),0)</f>
        <v>35674772</v>
      </c>
      <c r="D4088" s="18">
        <f>IFERROR(VLOOKUP(A4088,[1]Monitoramento_Base_somente_Said!$A:$J,7,FALSE),0)</f>
        <v>249662</v>
      </c>
      <c r="E4088" s="18">
        <f>IFERROR(VLOOKUP(A4088,[1]Monitoramento_Base_somente_Said!$A:$J,8,FALSE),0)</f>
        <v>35661061</v>
      </c>
      <c r="F4088" s="18">
        <f>IFERROR(VLOOKUP(A4088,[1]Monitoramento_Base_somente_Said!$A:$J,9,FALSE),0)</f>
        <v>1540</v>
      </c>
      <c r="G4088" s="18">
        <f>IFERROR(VLOOKUP(A4088,[1]Monitoramento_Base_somente_Said!$A:$J,10,FALSE),0)</f>
        <v>30426211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Não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1133220</v>
      </c>
      <c r="C4089" s="18">
        <f>IFERROR(VLOOKUP(A4089,[1]Monitoramento_Base_somente_Said!$A:$J,6,FALSE),0)</f>
        <v>211354191</v>
      </c>
      <c r="D4089" s="18">
        <f>IFERROR(VLOOKUP(A4089,[1]Monitoramento_Base_somente_Said!$A:$J,7,FALSE),0)</f>
        <v>858313</v>
      </c>
      <c r="E4089" s="18">
        <f>IFERROR(VLOOKUP(A4089,[1]Monitoramento_Base_somente_Said!$A:$J,8,FALSE),0)</f>
        <v>223171850</v>
      </c>
      <c r="F4089" s="18">
        <f>IFERROR(VLOOKUP(A4089,[1]Monitoramento_Base_somente_Said!$A:$J,9,FALSE),0)</f>
        <v>1197513</v>
      </c>
      <c r="G4089" s="18">
        <f>IFERROR(VLOOKUP(A4089,[1]Monitoramento_Base_somente_Said!$A:$J,10,FALSE),0)</f>
        <v>162609591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39963</v>
      </c>
      <c r="C4091" s="18">
        <f>IFERROR(VLOOKUP(A4091,[1]Monitoramento_Base_somente_Said!$A:$J,6,FALSE),0)</f>
        <v>21709379</v>
      </c>
      <c r="D4091" s="18">
        <f>IFERROR(VLOOKUP(A4091,[1]Monitoramento_Base_somente_Said!$A:$J,7,FALSE),0)</f>
        <v>42979</v>
      </c>
      <c r="E4091" s="18">
        <f>IFERROR(VLOOKUP(A4091,[1]Monitoramento_Base_somente_Said!$A:$J,8,FALSE),0)</f>
        <v>23039511</v>
      </c>
      <c r="F4091" s="18">
        <f>IFERROR(VLOOKUP(A4091,[1]Monitoramento_Base_somente_Said!$A:$J,9,FALSE),0)</f>
        <v>48047</v>
      </c>
      <c r="G4091" s="18">
        <f>IFERROR(VLOOKUP(A4091,[1]Monitoramento_Base_somente_Said!$A:$J,10,FALSE),0)</f>
        <v>19270150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16460</v>
      </c>
      <c r="O4092" s="18">
        <f>IFERROR(VLOOKUP(A4092,[3]Sheet1!$A:$G,5,FALSE),0)</f>
        <v>494860</v>
      </c>
      <c r="P4092" s="18">
        <f>IFERROR(VLOOKUP(A4092,[3]Sheet1!$A:$G,6,FALSE),0)</f>
        <v>6152</v>
      </c>
      <c r="Q4092" s="18">
        <f>IFERROR(VLOOKUP(A4092,[3]Sheet1!$A:$G,7,FALSE),0)</f>
        <v>538934</v>
      </c>
      <c r="R4092" s="18">
        <f>IFERROR(VLOOKUP(A4092,[3]Sheet1!$A:$H,8,FALSE),0)</f>
        <v>3111</v>
      </c>
      <c r="S4092" s="18">
        <f>IFERROR(VLOOKUP(A4092,[3]Sheet1!$A:$I,9,FALSE),0)</f>
        <v>3569030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Sim</v>
      </c>
      <c r="Y4092" s="18" t="str">
        <f t="shared" si="390"/>
        <v>Sim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668522</v>
      </c>
      <c r="I4094" s="18">
        <f>IFERROR(VLOOKUP(A4094,[2]Sheet1!$A:$I,5,FALSE),0)</f>
        <v>3844330</v>
      </c>
      <c r="J4094" s="18">
        <f>IFERROR(VLOOKUP(A4094,[2]Sheet1!$A:$I,6,FALSE),0)</f>
        <v>11644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259586</v>
      </c>
      <c r="C4095" s="18">
        <f>IFERROR(VLOOKUP(A4095,[1]Monitoramento_Base_somente_Said!$A:$J,6,FALSE),0)</f>
        <v>60743427</v>
      </c>
      <c r="D4095" s="18">
        <f>IFERROR(VLOOKUP(A4095,[1]Monitoramento_Base_somente_Said!$A:$J,7,FALSE),0)</f>
        <v>231418</v>
      </c>
      <c r="E4095" s="18">
        <f>IFERROR(VLOOKUP(A4095,[1]Monitoramento_Base_somente_Said!$A:$J,8,FALSE),0)</f>
        <v>65285951</v>
      </c>
      <c r="F4095" s="18">
        <f>IFERROR(VLOOKUP(A4095,[1]Monitoramento_Base_somente_Said!$A:$J,9,FALSE),0)</f>
        <v>87041</v>
      </c>
      <c r="G4095" s="18">
        <f>IFERROR(VLOOKUP(A4095,[1]Monitoramento_Base_somente_Said!$A:$J,10,FALSE),0)</f>
        <v>53665979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235</v>
      </c>
      <c r="I4096" s="18">
        <f>IFERROR(VLOOKUP(A4096,[2]Sheet1!$A:$I,5,FALSE),0)</f>
        <v>330400</v>
      </c>
      <c r="J4096" s="18">
        <f>IFERROR(VLOOKUP(A4096,[2]Sheet1!$A:$I,6,FALSE),0)</f>
        <v>0</v>
      </c>
      <c r="K4096" s="18">
        <f>IFERROR(VLOOKUP(A4096,[2]Sheet1!$A:$I,7,FALSE),0)</f>
        <v>336435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Sim</v>
      </c>
      <c r="U4096" s="18" t="str">
        <f t="shared" si="386"/>
        <v>Sim</v>
      </c>
      <c r="V4096" s="18" t="str">
        <f t="shared" si="387"/>
        <v>Não</v>
      </c>
      <c r="W4096" s="18" t="str">
        <f t="shared" si="388"/>
        <v>Sim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8399784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20678</v>
      </c>
      <c r="I4098" s="18">
        <f>IFERROR(VLOOKUP(A4098,[2]Sheet1!$A:$I,5,FALSE),0)</f>
        <v>638890</v>
      </c>
      <c r="J4098" s="18">
        <f>IFERROR(VLOOKUP(A4098,[2]Sheet1!$A:$I,6,FALSE),0)</f>
        <v>0</v>
      </c>
      <c r="K4098" s="18">
        <f>IFERROR(VLOOKUP(A4098,[2]Sheet1!$A:$I,7,FALSE),0)</f>
        <v>523176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452047</v>
      </c>
      <c r="C4100" s="18">
        <f>IFERROR(VLOOKUP(A4100,[1]Monitoramento_Base_somente_Said!$A:$J,6,FALSE),0)</f>
        <v>52862770</v>
      </c>
      <c r="D4100" s="18">
        <f>IFERROR(VLOOKUP(A4100,[1]Monitoramento_Base_somente_Said!$A:$J,7,FALSE),0)</f>
        <v>487971</v>
      </c>
      <c r="E4100" s="18">
        <f>IFERROR(VLOOKUP(A4100,[1]Monitoramento_Base_somente_Said!$A:$J,8,FALSE),0)</f>
        <v>55888255</v>
      </c>
      <c r="F4100" s="18">
        <f>IFERROR(VLOOKUP(A4100,[1]Monitoramento_Base_somente_Said!$A:$J,9,FALSE),0)</f>
        <v>543771</v>
      </c>
      <c r="G4100" s="18">
        <f>IFERROR(VLOOKUP(A4100,[1]Monitoramento_Base_somente_Said!$A:$J,10,FALSE),0)</f>
        <v>48788306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7986</v>
      </c>
      <c r="O4101" s="18">
        <f>IFERROR(VLOOKUP(A4101,[3]Sheet1!$A:$G,5,FALSE),0)</f>
        <v>50</v>
      </c>
      <c r="P4101" s="18">
        <f>IFERROR(VLOOKUP(A4101,[3]Sheet1!$A:$G,6,FALSE),0)</f>
        <v>226</v>
      </c>
      <c r="Q4101" s="18">
        <f>IFERROR(VLOOKUP(A4101,[3]Sheet1!$A:$G,7,FALSE),0)</f>
        <v>82390</v>
      </c>
      <c r="R4101" s="18">
        <f>IFERROR(VLOOKUP(A4101,[3]Sheet1!$A:$H,8,FALSE),0)</f>
        <v>0</v>
      </c>
      <c r="S4101" s="18">
        <f>IFERROR(VLOOKUP(A4101,[3]Sheet1!$A:$I,9,FALSE),0)</f>
        <v>542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Sim</v>
      </c>
      <c r="W4101" s="18" t="str">
        <f t="shared" si="388"/>
        <v>Sim</v>
      </c>
      <c r="X4101" s="18" t="str">
        <f t="shared" si="389"/>
        <v>Não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6107712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423763</v>
      </c>
      <c r="P4103" s="18">
        <f>IFERROR(VLOOKUP(A4103,[3]Sheet1!$A:$G,6,FALSE),0)</f>
        <v>0</v>
      </c>
      <c r="Q4103" s="18">
        <f>IFERROR(VLOOKUP(A4103,[3]Sheet1!$A:$G,7,FALSE),0)</f>
        <v>423912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9199464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143019</v>
      </c>
      <c r="C4105" s="18">
        <f>IFERROR(VLOOKUP(A4105,[1]Monitoramento_Base_somente_Said!$A:$J,6,FALSE),0)</f>
        <v>34125755</v>
      </c>
      <c r="D4105" s="18">
        <f>IFERROR(VLOOKUP(A4105,[1]Monitoramento_Base_somente_Said!$A:$J,7,FALSE),0)</f>
        <v>65212</v>
      </c>
      <c r="E4105" s="18">
        <f>IFERROR(VLOOKUP(A4105,[1]Monitoramento_Base_somente_Said!$A:$J,8,FALSE),0)</f>
        <v>34275928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27204168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12118</v>
      </c>
      <c r="I4106" s="18">
        <f>IFERROR(VLOOKUP(A4106,[2]Sheet1!$A:$I,5,FALSE),0)</f>
        <v>99640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Sim</v>
      </c>
      <c r="U4106" s="18" t="str">
        <f t="shared" si="386"/>
        <v>Sim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7123</v>
      </c>
      <c r="S4107" s="18">
        <f>IFERROR(VLOOKUP(A4107,[3]Sheet1!$A:$I,9,FALSE),0)</f>
        <v>1348438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5290</v>
      </c>
      <c r="C4108" s="18">
        <f>IFERROR(VLOOKUP(A4108,[1]Monitoramento_Base_somente_Said!$A:$J,6,FALSE),0)</f>
        <v>27161362</v>
      </c>
      <c r="D4108" s="18">
        <f>IFERROR(VLOOKUP(A4108,[1]Monitoramento_Base_somente_Said!$A:$J,7,FALSE),0)</f>
        <v>1748</v>
      </c>
      <c r="E4108" s="18">
        <f>IFERROR(VLOOKUP(A4108,[1]Monitoramento_Base_somente_Said!$A:$J,8,FALSE),0)</f>
        <v>27438830</v>
      </c>
      <c r="F4108" s="18">
        <f>IFERROR(VLOOKUP(A4108,[1]Monitoramento_Base_somente_Said!$A:$J,9,FALSE),0)</f>
        <v>186</v>
      </c>
      <c r="G4108" s="18">
        <f>IFERROR(VLOOKUP(A4108,[1]Monitoramento_Base_somente_Said!$A:$J,10,FALSE),0)</f>
        <v>19683270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12672</v>
      </c>
      <c r="O4109" s="18">
        <f>IFERROR(VLOOKUP(A4109,[3]Sheet1!$A:$G,5,FALSE),0)</f>
        <v>677320</v>
      </c>
      <c r="P4109" s="18">
        <f>IFERROR(VLOOKUP(A4109,[3]Sheet1!$A:$G,6,FALSE),0)</f>
        <v>0</v>
      </c>
      <c r="Q4109" s="18">
        <f>IFERROR(VLOOKUP(A4109,[3]Sheet1!$A:$G,7,FALSE),0)</f>
        <v>696922</v>
      </c>
      <c r="R4109" s="18">
        <f>IFERROR(VLOOKUP(A4109,[3]Sheet1!$A:$H,8,FALSE),0)</f>
        <v>1050</v>
      </c>
      <c r="S4109" s="18">
        <f>IFERROR(VLOOKUP(A4109,[3]Sheet1!$A:$I,9,FALSE),0)</f>
        <v>4600054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Sim</v>
      </c>
      <c r="X4109" s="18" t="str">
        <f t="shared" si="389"/>
        <v>Sim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0</v>
      </c>
      <c r="O4110" s="18">
        <f>IFERROR(VLOOKUP(A4110,[3]Sheet1!$A:$G,5,FALSE),0)</f>
        <v>0</v>
      </c>
      <c r="P4110" s="18">
        <f>IFERROR(VLOOKUP(A4110,[3]Sheet1!$A:$G,6,FALSE),0)</f>
        <v>612</v>
      </c>
      <c r="Q4110" s="18">
        <f>IFERROR(VLOOKUP(A4110,[3]Sheet1!$A:$G,7,FALSE),0)</f>
        <v>104135</v>
      </c>
      <c r="R4110" s="18">
        <f>IFERROR(VLOOKUP(A4110,[3]Sheet1!$A:$H,8,FALSE),0)</f>
        <v>0</v>
      </c>
      <c r="S4110" s="18">
        <f>IFERROR(VLOOKUP(A4110,[3]Sheet1!$A:$I,9,FALSE),0)</f>
        <v>101342</v>
      </c>
      <c r="T4110" s="18" t="str">
        <f t="shared" si="385"/>
        <v>Não</v>
      </c>
      <c r="U4110" s="18" t="str">
        <f t="shared" si="386"/>
        <v>Não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IFERROR(VLOOKUP(A4111,[1]Monitoramento_Base_somente_Said!$A:$J,5,FALSE),0)</f>
        <v>11167</v>
      </c>
      <c r="C4111" s="18">
        <f>IFERROR(VLOOKUP(A4111,[1]Monitoramento_Base_somente_Said!$A:$J,6,FALSE),0)</f>
        <v>15229287</v>
      </c>
      <c r="D4111" s="18">
        <f>IFERROR(VLOOKUP(A4111,[1]Monitoramento_Base_somente_Said!$A:$J,7,FALSE),0)</f>
        <v>92584</v>
      </c>
      <c r="E4111" s="18">
        <f>IFERROR(VLOOKUP(A4111,[1]Monitoramento_Base_somente_Said!$A:$J,8,FALSE),0)</f>
        <v>17102182</v>
      </c>
      <c r="F4111" s="18">
        <f>IFERROR(VLOOKUP(A4111,[1]Monitoramento_Base_somente_Said!$A:$J,9,FALSE),0)</f>
        <v>7349</v>
      </c>
      <c r="G4111" s="18">
        <f>IFERROR(VLOOKUP(A4111,[1]Monitoramento_Base_somente_Said!$A:$J,10,FALSE),0)</f>
        <v>13578107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82166</v>
      </c>
      <c r="C4112" s="18">
        <f>IFERROR(VLOOKUP(A4112,[1]Monitoramento_Base_somente_Said!$A:$J,6,FALSE),0)</f>
        <v>6844366</v>
      </c>
      <c r="D4112" s="18">
        <f>IFERROR(VLOOKUP(A4112,[1]Monitoramento_Base_somente_Said!$A:$J,7,FALSE),0)</f>
        <v>45523</v>
      </c>
      <c r="E4112" s="18">
        <f>IFERROR(VLOOKUP(A4112,[1]Monitoramento_Base_somente_Said!$A:$J,8,FALSE),0)</f>
        <v>6304446</v>
      </c>
      <c r="F4112" s="18">
        <f>IFERROR(VLOOKUP(A4112,[1]Monitoramento_Base_somente_Said!$A:$J,9,FALSE),0)</f>
        <v>12582</v>
      </c>
      <c r="G4112" s="18">
        <f>IFERROR(VLOOKUP(A4112,[1]Monitoramento_Base_somente_Said!$A:$J,10,FALSE),0)</f>
        <v>4190354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2494345</v>
      </c>
      <c r="I4113" s="18">
        <f>IFERROR(VLOOKUP(A4113,[2]Sheet1!$A:$I,5,FALSE),0)</f>
        <v>1787896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Sim</v>
      </c>
      <c r="U4113" s="18" t="str">
        <f t="shared" si="386"/>
        <v>Sim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199469</v>
      </c>
      <c r="C4114" s="18">
        <f>IFERROR(VLOOKUP(A4114,[1]Monitoramento_Base_somente_Said!$A:$J,6,FALSE),0)</f>
        <v>35214031</v>
      </c>
      <c r="D4114" s="18">
        <f>IFERROR(VLOOKUP(A4114,[1]Monitoramento_Base_somente_Said!$A:$J,7,FALSE),0)</f>
        <v>429142</v>
      </c>
      <c r="E4114" s="18">
        <f>IFERROR(VLOOKUP(A4114,[1]Monitoramento_Base_somente_Said!$A:$J,8,FALSE),0)</f>
        <v>38841231</v>
      </c>
      <c r="F4114" s="18">
        <f>IFERROR(VLOOKUP(A4114,[1]Monitoramento_Base_somente_Said!$A:$J,9,FALSE),0)</f>
        <v>115581</v>
      </c>
      <c r="G4114" s="18">
        <f>IFERROR(VLOOKUP(A4114,[1]Monitoramento_Base_somente_Said!$A:$J,10,FALSE),0)</f>
        <v>31876810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1674971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Sim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1079822</v>
      </c>
      <c r="O4118" s="18">
        <f>IFERROR(VLOOKUP(A4118,[3]Sheet1!$A:$G,5,FALSE),0)</f>
        <v>7731180</v>
      </c>
      <c r="P4118" s="18">
        <f>IFERROR(VLOOKUP(A4118,[3]Sheet1!$A:$G,6,FALSE),0)</f>
        <v>923206</v>
      </c>
      <c r="Q4118" s="18">
        <f>IFERROR(VLOOKUP(A4118,[3]Sheet1!$A:$G,7,FALSE),0)</f>
        <v>8020704</v>
      </c>
      <c r="R4118" s="18">
        <f>IFERROR(VLOOKUP(A4118,[3]Sheet1!$A:$H,8,FALSE),0)</f>
        <v>724685</v>
      </c>
      <c r="S4118" s="18">
        <f>IFERROR(VLOOKUP(A4118,[3]Sheet1!$A:$I,9,FALSE),0)</f>
        <v>19254202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501328</v>
      </c>
      <c r="P4119" s="18">
        <f>IFERROR(VLOOKUP(A4119,[3]Sheet1!$A:$G,6,FALSE),0)</f>
        <v>0</v>
      </c>
      <c r="Q4119" s="18">
        <f>IFERROR(VLOOKUP(A4119,[3]Sheet1!$A:$G,7,FALSE),0)</f>
        <v>502408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Sim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Sim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38945400</v>
      </c>
      <c r="H4121" s="18">
        <f>IFERROR(VLOOKUP(A4121,[2]Sheet1!$A:$I,4,FALSE),0)</f>
        <v>129631</v>
      </c>
      <c r="I4121" s="18">
        <f>IFERROR(VLOOKUP(A4121,[2]Sheet1!$A:$I,5,FALSE),0)</f>
        <v>1797267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61</v>
      </c>
      <c r="C4125" s="18">
        <f>IFERROR(VLOOKUP(A4125,[1]Monitoramento_Base_somente_Said!$A:$J,6,FALSE),0)</f>
        <v>13392151</v>
      </c>
      <c r="D4125" s="18">
        <f>IFERROR(VLOOKUP(A4125,[1]Monitoramento_Base_somente_Said!$A:$J,7,FALSE),0)</f>
        <v>4485</v>
      </c>
      <c r="E4125" s="18">
        <f>IFERROR(VLOOKUP(A4125,[1]Monitoramento_Base_somente_Said!$A:$J,8,FALSE),0)</f>
        <v>13853773</v>
      </c>
      <c r="F4125" s="18">
        <f>IFERROR(VLOOKUP(A4125,[1]Monitoramento_Base_somente_Said!$A:$J,9,FALSE),0)</f>
        <v>102</v>
      </c>
      <c r="G4125" s="18">
        <f>IFERROR(VLOOKUP(A4125,[1]Monitoramento_Base_somente_Said!$A:$J,10,FALSE),0)</f>
        <v>12199727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280</v>
      </c>
      <c r="O4129" s="18">
        <f>IFERROR(VLOOKUP(A4129,[3]Sheet1!$A:$G,5,FALSE),0)</f>
        <v>346331</v>
      </c>
      <c r="P4129" s="18">
        <f>IFERROR(VLOOKUP(A4129,[3]Sheet1!$A:$G,6,FALSE),0)</f>
        <v>4562</v>
      </c>
      <c r="Q4129" s="18">
        <f>IFERROR(VLOOKUP(A4129,[3]Sheet1!$A:$G,7,FALSE),0)</f>
        <v>337047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310008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23263630</v>
      </c>
      <c r="O4131" s="18">
        <f>IFERROR(VLOOKUP(A4131,[3]Sheet1!$A:$G,5,FALSE),0)</f>
        <v>262895</v>
      </c>
      <c r="P4131" s="18">
        <f>IFERROR(VLOOKUP(A4131,[3]Sheet1!$A:$G,6,FALSE),0)</f>
        <v>15390</v>
      </c>
      <c r="Q4131" s="18">
        <f>IFERROR(VLOOKUP(A4131,[3]Sheet1!$A:$G,7,FALSE),0)</f>
        <v>218721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89198304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37123</v>
      </c>
      <c r="C4133" s="18">
        <f>IFERROR(VLOOKUP(A4133,[1]Monitoramento_Base_somente_Said!$A:$J,6,FALSE),0)</f>
        <v>27853248</v>
      </c>
      <c r="D4133" s="18">
        <f>IFERROR(VLOOKUP(A4133,[1]Monitoramento_Base_somente_Said!$A:$J,7,FALSE),0)</f>
        <v>59672</v>
      </c>
      <c r="E4133" s="18">
        <f>IFERROR(VLOOKUP(A4133,[1]Monitoramento_Base_somente_Said!$A:$J,8,FALSE),0)</f>
        <v>28075153</v>
      </c>
      <c r="F4133" s="18">
        <f>IFERROR(VLOOKUP(A4133,[1]Monitoramento_Base_somente_Said!$A:$J,9,FALSE),0)</f>
        <v>134196</v>
      </c>
      <c r="G4133" s="18">
        <f>IFERROR(VLOOKUP(A4133,[1]Monitoramento_Base_somente_Said!$A:$J,10,FALSE),0)</f>
        <v>19585210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1336</v>
      </c>
      <c r="O4134" s="18">
        <f>IFERROR(VLOOKUP(A4134,[3]Sheet1!$A:$G,5,FALSE),0)</f>
        <v>684783</v>
      </c>
      <c r="P4134" s="18">
        <f>IFERROR(VLOOKUP(A4134,[3]Sheet1!$A:$G,6,FALSE),0)</f>
        <v>3713</v>
      </c>
      <c r="Q4134" s="18">
        <f>IFERROR(VLOOKUP(A4134,[3]Sheet1!$A:$G,7,FALSE),0)</f>
        <v>562545</v>
      </c>
      <c r="R4134" s="18">
        <f>IFERROR(VLOOKUP(A4134,[3]Sheet1!$A:$H,8,FALSE),0)</f>
        <v>569</v>
      </c>
      <c r="S4134" s="18">
        <f>IFERROR(VLOOKUP(A4134,[3]Sheet1!$A:$I,9,FALSE),0)</f>
        <v>3044542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7292</v>
      </c>
      <c r="O4135" s="18">
        <f>IFERROR(VLOOKUP(A4135,[3]Sheet1!$A:$G,5,FALSE),0)</f>
        <v>246775</v>
      </c>
      <c r="P4135" s="18">
        <f>IFERROR(VLOOKUP(A4135,[3]Sheet1!$A:$G,6,FALSE),0)</f>
        <v>5286</v>
      </c>
      <c r="Q4135" s="18">
        <f>IFERROR(VLOOKUP(A4135,[3]Sheet1!$A:$G,7,FALSE),0)</f>
        <v>275304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533</v>
      </c>
      <c r="Q4136" s="18">
        <f>IFERROR(VLOOKUP(A4136,[3]Sheet1!$A:$G,7,FALSE),0)</f>
        <v>169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21690</v>
      </c>
      <c r="I4137" s="18">
        <f>IFERROR(VLOOKUP(A4137,[2]Sheet1!$A:$I,5,FALSE),0)</f>
        <v>531918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5535</v>
      </c>
      <c r="S4137" s="18">
        <f>IFERROR(VLOOKUP(A4137,[3]Sheet1!$A:$I,9,FALSE),0)</f>
        <v>517696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36439704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71017272</v>
      </c>
      <c r="H4139" s="18">
        <f>IFERROR(VLOOKUP(A4139,[2]Sheet1!$A:$I,4,FALSE),0)</f>
        <v>5987</v>
      </c>
      <c r="I4139" s="18">
        <f>IFERROR(VLOOKUP(A4139,[2]Sheet1!$A:$I,5,FALSE),0)</f>
        <v>736164</v>
      </c>
      <c r="J4139" s="18">
        <f>IFERROR(VLOOKUP(A4139,[2]Sheet1!$A:$I,6,FALSE),0)</f>
        <v>0</v>
      </c>
      <c r="K4139" s="18">
        <f>IFERROR(VLOOKUP(A4139,[2]Sheet1!$A:$I,7,FALSE),0)</f>
        <v>775626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30147</v>
      </c>
      <c r="Q4139" s="18">
        <f>IFERROR(VLOOKUP(A4139,[3]Sheet1!$A:$G,7,FALSE),0)</f>
        <v>4228858</v>
      </c>
      <c r="R4139" s="18">
        <f>IFERROR(VLOOKUP(A4139,[3]Sheet1!$A:$H,8,FALSE),0)</f>
        <v>13912</v>
      </c>
      <c r="S4139" s="18">
        <f>IFERROR(VLOOKUP(A4139,[3]Sheet1!$A:$I,9,FALSE),0)</f>
        <v>9541164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19666560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237650</v>
      </c>
      <c r="C4144" s="18">
        <f>IFERROR(VLOOKUP(A4144,[1]Monitoramento_Base_somente_Said!$A:$J,6,FALSE),0)</f>
        <v>30288771</v>
      </c>
      <c r="D4144" s="18">
        <f>IFERROR(VLOOKUP(A4144,[1]Monitoramento_Base_somente_Said!$A:$J,7,FALSE),0)</f>
        <v>470836</v>
      </c>
      <c r="E4144" s="18">
        <f>IFERROR(VLOOKUP(A4144,[1]Monitoramento_Base_somente_Said!$A:$J,8,FALSE),0)</f>
        <v>29033280</v>
      </c>
      <c r="F4144" s="18">
        <f>IFERROR(VLOOKUP(A4144,[1]Monitoramento_Base_somente_Said!$A:$J,9,FALSE),0)</f>
        <v>255950</v>
      </c>
      <c r="G4144" s="18">
        <f>IFERROR(VLOOKUP(A4144,[1]Monitoramento_Base_somente_Said!$A:$J,10,FALSE),0)</f>
        <v>25418441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11431560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2104848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2794</v>
      </c>
      <c r="O4146" s="18">
        <f>IFERROR(VLOOKUP(A4146,[3]Sheet1!$A:$G,5,FALSE),0)</f>
        <v>79296</v>
      </c>
      <c r="P4146" s="18">
        <f>IFERROR(VLOOKUP(A4146,[3]Sheet1!$A:$G,6,FALSE),0)</f>
        <v>0</v>
      </c>
      <c r="Q4146" s="18">
        <f>IFERROR(VLOOKUP(A4146,[3]Sheet1!$A:$G,7,FALSE),0)</f>
        <v>59265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5680056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1024488</v>
      </c>
      <c r="O4148" s="18">
        <f>IFERROR(VLOOKUP(A4148,[3]Sheet1!$A:$G,5,FALSE),0)</f>
        <v>2150114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113212</v>
      </c>
      <c r="O4149" s="18">
        <f>IFERROR(VLOOKUP(A4149,[3]Sheet1!$A:$G,5,FALSE),0)</f>
        <v>110815</v>
      </c>
      <c r="P4149" s="18">
        <f>IFERROR(VLOOKUP(A4149,[3]Sheet1!$A:$G,6,FALSE),0)</f>
        <v>126310</v>
      </c>
      <c r="Q4149" s="18">
        <f>IFERROR(VLOOKUP(A4149,[3]Sheet1!$A:$G,7,FALSE),0)</f>
        <v>0</v>
      </c>
      <c r="R4149" s="18">
        <f>IFERROR(VLOOKUP(A4149,[3]Sheet1!$A:$H,8,FALSE),0)</f>
        <v>6036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Não</v>
      </c>
      <c r="X4149" s="18" t="str">
        <f t="shared" si="395"/>
        <v>Sim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150050880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83691</v>
      </c>
      <c r="C4151" s="18">
        <f>IFERROR(VLOOKUP(A4151,[1]Monitoramento_Base_somente_Said!$A:$J,6,FALSE),0)</f>
        <v>15460368</v>
      </c>
      <c r="D4151" s="18">
        <f>IFERROR(VLOOKUP(A4151,[1]Monitoramento_Base_somente_Said!$A:$J,7,FALSE),0)</f>
        <v>90835</v>
      </c>
      <c r="E4151" s="18">
        <f>IFERROR(VLOOKUP(A4151,[1]Monitoramento_Base_somente_Said!$A:$J,8,FALSE),0)</f>
        <v>16808845</v>
      </c>
      <c r="F4151" s="18">
        <f>IFERROR(VLOOKUP(A4151,[1]Monitoramento_Base_somente_Said!$A:$J,9,FALSE),0)</f>
        <v>68933</v>
      </c>
      <c r="G4151" s="18">
        <f>IFERROR(VLOOKUP(A4151,[1]Monitoramento_Base_somente_Said!$A:$J,10,FALSE),0)</f>
        <v>12431107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337</v>
      </c>
      <c r="O4152" s="18">
        <f>IFERROR(VLOOKUP(A4152,[3]Sheet1!$A:$G,5,FALSE),0)</f>
        <v>39405</v>
      </c>
      <c r="P4152" s="18">
        <f>IFERROR(VLOOKUP(A4152,[3]Sheet1!$A:$G,6,FALSE),0)</f>
        <v>781</v>
      </c>
      <c r="Q4152" s="18">
        <f>IFERROR(VLOOKUP(A4152,[3]Sheet1!$A:$G,7,FALSE),0)</f>
        <v>25331</v>
      </c>
      <c r="R4152" s="18">
        <f>IFERROR(VLOOKUP(A4152,[3]Sheet1!$A:$H,8,FALSE),0)</f>
        <v>109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1213</v>
      </c>
      <c r="O4154" s="18">
        <f>IFERROR(VLOOKUP(A4154,[3]Sheet1!$A:$G,5,FALSE),0)</f>
        <v>236168</v>
      </c>
      <c r="P4154" s="18">
        <f>IFERROR(VLOOKUP(A4154,[3]Sheet1!$A:$G,6,FALSE),0)</f>
        <v>4045</v>
      </c>
      <c r="Q4154" s="18">
        <f>IFERROR(VLOOKUP(A4154,[3]Sheet1!$A:$G,7,FALSE),0)</f>
        <v>16792</v>
      </c>
      <c r="R4154" s="18">
        <f>IFERROR(VLOOKUP(A4154,[3]Sheet1!$A:$H,8,FALSE),0)</f>
        <v>0</v>
      </c>
      <c r="S4154" s="18">
        <f>IFERROR(VLOOKUP(A4154,[3]Sheet1!$A:$I,9,FALSE),0)</f>
        <v>936</v>
      </c>
      <c r="T4154" s="18" t="str">
        <f t="shared" si="391"/>
        <v>Sim</v>
      </c>
      <c r="U4154" s="18" t="str">
        <f t="shared" si="392"/>
        <v>Sim</v>
      </c>
      <c r="V4154" s="18" t="str">
        <f t="shared" si="393"/>
        <v>Sim</v>
      </c>
      <c r="W4154" s="18" t="str">
        <f t="shared" si="394"/>
        <v>Sim</v>
      </c>
      <c r="X4154" s="18" t="str">
        <f t="shared" si="395"/>
        <v>Não</v>
      </c>
      <c r="Y4154" s="18" t="str">
        <f t="shared" si="396"/>
        <v>Sim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149452</v>
      </c>
      <c r="O4155" s="18">
        <f>IFERROR(VLOOKUP(A4155,[3]Sheet1!$A:$G,5,FALSE),0)</f>
        <v>1583196</v>
      </c>
      <c r="P4155" s="18">
        <f>IFERROR(VLOOKUP(A4155,[3]Sheet1!$A:$G,6,FALSE),0)</f>
        <v>144594</v>
      </c>
      <c r="Q4155" s="18">
        <f>IFERROR(VLOOKUP(A4155,[3]Sheet1!$A:$G,7,FALSE),0)</f>
        <v>43333759</v>
      </c>
      <c r="R4155" s="18">
        <f>IFERROR(VLOOKUP(A4155,[3]Sheet1!$A:$H,8,FALSE),0)</f>
        <v>134805</v>
      </c>
      <c r="S4155" s="18">
        <f>IFERROR(VLOOKUP(A4155,[3]Sheet1!$A:$I,9,FALSE),0)</f>
        <v>37022240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223688400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0</v>
      </c>
      <c r="C4160" s="18">
        <f>IFERROR(VLOOKUP(A4160,[1]Monitoramento_Base_somente_Said!$A:$J,6,FALSE),0)</f>
        <v>3191839</v>
      </c>
      <c r="D4160" s="18">
        <f>IFERROR(VLOOKUP(A4160,[1]Monitoramento_Base_somente_Said!$A:$J,7,FALSE),0)</f>
        <v>1137</v>
      </c>
      <c r="E4160" s="18">
        <f>IFERROR(VLOOKUP(A4160,[1]Monitoramento_Base_somente_Said!$A:$J,8,FALSE),0)</f>
        <v>4246104</v>
      </c>
      <c r="F4160" s="18">
        <f>IFERROR(VLOOKUP(A4160,[1]Monitoramento_Base_somente_Said!$A:$J,9,FALSE),0)</f>
        <v>8485</v>
      </c>
      <c r="G4160" s="18">
        <f>IFERROR(VLOOKUP(A4160,[1]Monitoramento_Base_somente_Said!$A:$J,10,FALSE),0)</f>
        <v>2749030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29905</v>
      </c>
      <c r="C4161" s="18">
        <f>IFERROR(VLOOKUP(A4161,[1]Monitoramento_Base_somente_Said!$A:$J,6,FALSE),0)</f>
        <v>3818999</v>
      </c>
      <c r="D4161" s="18">
        <f>IFERROR(VLOOKUP(A4161,[1]Monitoramento_Base_somente_Said!$A:$J,7,FALSE),0)</f>
        <v>27496</v>
      </c>
      <c r="E4161" s="18">
        <f>IFERROR(VLOOKUP(A4161,[1]Monitoramento_Base_somente_Said!$A:$J,8,FALSE),0)</f>
        <v>3758981</v>
      </c>
      <c r="F4161" s="18">
        <f>IFERROR(VLOOKUP(A4161,[1]Monitoramento_Base_somente_Said!$A:$J,9,FALSE),0)</f>
        <v>22041</v>
      </c>
      <c r="G4161" s="18">
        <f>IFERROR(VLOOKUP(A4161,[1]Monitoramento_Base_somente_Said!$A:$J,10,FALSE),0)</f>
        <v>2689853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34197</v>
      </c>
      <c r="C4162" s="18">
        <f>IFERROR(VLOOKUP(A4162,[1]Monitoramento_Base_somente_Said!$A:$J,6,FALSE),0)</f>
        <v>11414971</v>
      </c>
      <c r="D4162" s="18">
        <f>IFERROR(VLOOKUP(A4162,[1]Monitoramento_Base_somente_Said!$A:$J,7,FALSE),0)</f>
        <v>86054</v>
      </c>
      <c r="E4162" s="18">
        <f>IFERROR(VLOOKUP(A4162,[1]Monitoramento_Base_somente_Said!$A:$J,8,FALSE),0)</f>
        <v>10051011</v>
      </c>
      <c r="F4162" s="18">
        <f>IFERROR(VLOOKUP(A4162,[1]Monitoramento_Base_somente_Said!$A:$J,9,FALSE),0)</f>
        <v>26243</v>
      </c>
      <c r="G4162" s="18">
        <f>IFERROR(VLOOKUP(A4162,[1]Monitoramento_Base_somente_Said!$A:$J,10,FALSE),0)</f>
        <v>6153479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9572</v>
      </c>
      <c r="C4163" s="18">
        <f>IFERROR(VLOOKUP(A4163,[1]Monitoramento_Base_somente_Said!$A:$J,6,FALSE),0)</f>
        <v>8848767</v>
      </c>
      <c r="D4163" s="18">
        <f>IFERROR(VLOOKUP(A4163,[1]Monitoramento_Base_somente_Said!$A:$J,7,FALSE),0)</f>
        <v>4825</v>
      </c>
      <c r="E4163" s="18">
        <f>IFERROR(VLOOKUP(A4163,[1]Monitoramento_Base_somente_Said!$A:$J,8,FALSE),0)</f>
        <v>9706641</v>
      </c>
      <c r="F4163" s="18">
        <f>IFERROR(VLOOKUP(A4163,[1]Monitoramento_Base_somente_Said!$A:$J,9,FALSE),0)</f>
        <v>16445</v>
      </c>
      <c r="G4163" s="18">
        <f>IFERROR(VLOOKUP(A4163,[1]Monitoramento_Base_somente_Said!$A:$J,10,FALSE),0)</f>
        <v>7750042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3726</v>
      </c>
      <c r="C4164" s="18">
        <f>IFERROR(VLOOKUP(A4164,[1]Monitoramento_Base_somente_Said!$A:$J,6,FALSE),0)</f>
        <v>3657543</v>
      </c>
      <c r="D4164" s="18">
        <f>IFERROR(VLOOKUP(A4164,[1]Monitoramento_Base_somente_Said!$A:$J,7,FALSE),0)</f>
        <v>71411</v>
      </c>
      <c r="E4164" s="18">
        <f>IFERROR(VLOOKUP(A4164,[1]Monitoramento_Base_somente_Said!$A:$J,8,FALSE),0)</f>
        <v>2418834</v>
      </c>
      <c r="F4164" s="18">
        <f>IFERROR(VLOOKUP(A4164,[1]Monitoramento_Base_somente_Said!$A:$J,9,FALSE),0)</f>
        <v>143</v>
      </c>
      <c r="G4164" s="18">
        <f>IFERROR(VLOOKUP(A4164,[1]Monitoramento_Base_somente_Said!$A:$J,10,FALSE),0)</f>
        <v>1565314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3704</v>
      </c>
      <c r="C4165" s="18">
        <f>IFERROR(VLOOKUP(A4165,[1]Monitoramento_Base_somente_Said!$A:$J,6,FALSE),0)</f>
        <v>1016052</v>
      </c>
      <c r="D4165" s="18">
        <f>IFERROR(VLOOKUP(A4165,[1]Monitoramento_Base_somente_Said!$A:$J,7,FALSE),0)</f>
        <v>1562</v>
      </c>
      <c r="E4165" s="18">
        <f>IFERROR(VLOOKUP(A4165,[1]Monitoramento_Base_somente_Said!$A:$J,8,FALSE),0)</f>
        <v>1513446</v>
      </c>
      <c r="F4165" s="18">
        <f>IFERROR(VLOOKUP(A4165,[1]Monitoramento_Base_somente_Said!$A:$J,9,FALSE),0)</f>
        <v>2892</v>
      </c>
      <c r="G4165" s="18">
        <f>IFERROR(VLOOKUP(A4165,[1]Monitoramento_Base_somente_Said!$A:$J,10,FALSE),0)</f>
        <v>1069878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48531</v>
      </c>
      <c r="C4166" s="18">
        <f>IFERROR(VLOOKUP(A4166,[1]Monitoramento_Base_somente_Said!$A:$J,6,FALSE),0)</f>
        <v>2351630</v>
      </c>
      <c r="D4166" s="18">
        <f>IFERROR(VLOOKUP(A4166,[1]Monitoramento_Base_somente_Said!$A:$J,7,FALSE),0)</f>
        <v>3295</v>
      </c>
      <c r="E4166" s="18">
        <f>IFERROR(VLOOKUP(A4166,[1]Monitoramento_Base_somente_Said!$A:$J,8,FALSE),0)</f>
        <v>4071419</v>
      </c>
      <c r="F4166" s="18">
        <f>IFERROR(VLOOKUP(A4166,[1]Monitoramento_Base_somente_Said!$A:$J,9,FALSE),0)</f>
        <v>10225</v>
      </c>
      <c r="G4166" s="18">
        <f>IFERROR(VLOOKUP(A4166,[1]Monitoramento_Base_somente_Said!$A:$J,10,FALSE),0)</f>
        <v>2353426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382</v>
      </c>
      <c r="C4167" s="18">
        <f>IFERROR(VLOOKUP(A4167,[1]Monitoramento_Base_somente_Said!$A:$J,6,FALSE),0)</f>
        <v>15062450</v>
      </c>
      <c r="D4167" s="18">
        <f>IFERROR(VLOOKUP(A4167,[1]Monitoramento_Base_somente_Said!$A:$J,7,FALSE),0)</f>
        <v>226</v>
      </c>
      <c r="E4167" s="18">
        <f>IFERROR(VLOOKUP(A4167,[1]Monitoramento_Base_somente_Said!$A:$J,8,FALSE),0)</f>
        <v>15826573</v>
      </c>
      <c r="F4167" s="18">
        <f>IFERROR(VLOOKUP(A4167,[1]Monitoramento_Base_somente_Said!$A:$J,9,FALSE),0)</f>
        <v>31820</v>
      </c>
      <c r="G4167" s="18">
        <f>IFERROR(VLOOKUP(A4167,[1]Monitoramento_Base_somente_Said!$A:$J,10,FALSE),0)</f>
        <v>12767649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449</v>
      </c>
      <c r="C4168" s="18">
        <f>IFERROR(VLOOKUP(A4168,[1]Monitoramento_Base_somente_Said!$A:$J,6,FALSE),0)</f>
        <v>901694</v>
      </c>
      <c r="D4168" s="18">
        <f>IFERROR(VLOOKUP(A4168,[1]Monitoramento_Base_somente_Said!$A:$J,7,FALSE),0)</f>
        <v>919</v>
      </c>
      <c r="E4168" s="18">
        <f>IFERROR(VLOOKUP(A4168,[1]Monitoramento_Base_somente_Said!$A:$J,8,FALSE),0)</f>
        <v>1729909</v>
      </c>
      <c r="F4168" s="18">
        <f>IFERROR(VLOOKUP(A4168,[1]Monitoramento_Base_somente_Said!$A:$J,9,FALSE),0)</f>
        <v>812</v>
      </c>
      <c r="G4168" s="18">
        <f>IFERROR(VLOOKUP(A4168,[1]Monitoramento_Base_somente_Said!$A:$J,10,FALSE),0)</f>
        <v>2437722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0</v>
      </c>
      <c r="C4169" s="18">
        <f>IFERROR(VLOOKUP(A4169,[1]Monitoramento_Base_somente_Said!$A:$J,6,FALSE),0)</f>
        <v>6975700</v>
      </c>
      <c r="D4169" s="18">
        <f>IFERROR(VLOOKUP(A4169,[1]Monitoramento_Base_somente_Said!$A:$J,7,FALSE),0)</f>
        <v>5142</v>
      </c>
      <c r="E4169" s="18">
        <f>IFERROR(VLOOKUP(A4169,[1]Monitoramento_Base_somente_Said!$A:$J,8,FALSE),0)</f>
        <v>8031145</v>
      </c>
      <c r="F4169" s="18">
        <f>IFERROR(VLOOKUP(A4169,[1]Monitoramento_Base_somente_Said!$A:$J,9,FALSE),0)</f>
        <v>20454</v>
      </c>
      <c r="G4169" s="18">
        <f>IFERROR(VLOOKUP(A4169,[1]Monitoramento_Base_somente_Said!$A:$J,10,FALSE),0)</f>
        <v>5773391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Não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1979</v>
      </c>
      <c r="C4170" s="18">
        <f>IFERROR(VLOOKUP(A4170,[1]Monitoramento_Base_somente_Said!$A:$J,6,FALSE),0)</f>
        <v>64142115</v>
      </c>
      <c r="D4170" s="18">
        <f>IFERROR(VLOOKUP(A4170,[1]Monitoramento_Base_somente_Said!$A:$J,7,FALSE),0)</f>
        <v>3672</v>
      </c>
      <c r="E4170" s="18">
        <f>IFERROR(VLOOKUP(A4170,[1]Monitoramento_Base_somente_Said!$A:$J,8,FALSE),0)</f>
        <v>68718205</v>
      </c>
      <c r="F4170" s="18">
        <f>IFERROR(VLOOKUP(A4170,[1]Monitoramento_Base_somente_Said!$A:$J,9,FALSE),0)</f>
        <v>738</v>
      </c>
      <c r="G4170" s="18">
        <f>IFERROR(VLOOKUP(A4170,[1]Monitoramento_Base_somente_Said!$A:$J,10,FALSE),0)</f>
        <v>54932419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514958</v>
      </c>
      <c r="O4170" s="18">
        <f>IFERROR(VLOOKUP(A4170,[3]Sheet1!$A:$G,5,FALSE),0)</f>
        <v>2564243</v>
      </c>
      <c r="P4170" s="18">
        <f>IFERROR(VLOOKUP(A4170,[3]Sheet1!$A:$G,6,FALSE),0)</f>
        <v>841942</v>
      </c>
      <c r="Q4170" s="18">
        <f>IFERROR(VLOOKUP(A4170,[3]Sheet1!$A:$G,7,FALSE),0)</f>
        <v>2213868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206</v>
      </c>
      <c r="C4171" s="18">
        <f>IFERROR(VLOOKUP(A4171,[1]Monitoramento_Base_somente_Said!$A:$J,6,FALSE),0)</f>
        <v>8047511</v>
      </c>
      <c r="D4171" s="18">
        <f>IFERROR(VLOOKUP(A4171,[1]Monitoramento_Base_somente_Said!$A:$J,7,FALSE),0)</f>
        <v>180496</v>
      </c>
      <c r="E4171" s="18">
        <f>IFERROR(VLOOKUP(A4171,[1]Monitoramento_Base_somente_Said!$A:$J,8,FALSE),0)</f>
        <v>7542508</v>
      </c>
      <c r="F4171" s="18">
        <f>IFERROR(VLOOKUP(A4171,[1]Monitoramento_Base_somente_Said!$A:$J,9,FALSE),0)</f>
        <v>54059</v>
      </c>
      <c r="G4171" s="18">
        <f>IFERROR(VLOOKUP(A4171,[1]Monitoramento_Base_somente_Said!$A:$J,10,FALSE),0)</f>
        <v>3752201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14343</v>
      </c>
      <c r="C4172" s="18">
        <f>IFERROR(VLOOKUP(A4172,[1]Monitoramento_Base_somente_Said!$A:$J,6,FALSE),0)</f>
        <v>13810144</v>
      </c>
      <c r="D4172" s="18">
        <f>IFERROR(VLOOKUP(A4172,[1]Monitoramento_Base_somente_Said!$A:$J,7,FALSE),0)</f>
        <v>16435</v>
      </c>
      <c r="E4172" s="18">
        <f>IFERROR(VLOOKUP(A4172,[1]Monitoramento_Base_somente_Said!$A:$J,8,FALSE),0)</f>
        <v>12510196</v>
      </c>
      <c r="F4172" s="18">
        <f>IFERROR(VLOOKUP(A4172,[1]Monitoramento_Base_somente_Said!$A:$J,9,FALSE),0)</f>
        <v>4242</v>
      </c>
      <c r="G4172" s="18">
        <f>IFERROR(VLOOKUP(A4172,[1]Monitoramento_Base_somente_Said!$A:$J,10,FALSE),0)</f>
        <v>9637676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6820</v>
      </c>
      <c r="C4173" s="18">
        <f>IFERROR(VLOOKUP(A4173,[1]Monitoramento_Base_somente_Said!$A:$J,6,FALSE),0)</f>
        <v>13397739</v>
      </c>
      <c r="D4173" s="18">
        <f>IFERROR(VLOOKUP(A4173,[1]Monitoramento_Base_somente_Said!$A:$J,7,FALSE),0)</f>
        <v>15855</v>
      </c>
      <c r="E4173" s="18">
        <f>IFERROR(VLOOKUP(A4173,[1]Monitoramento_Base_somente_Said!$A:$J,8,FALSE),0)</f>
        <v>13509039</v>
      </c>
      <c r="F4173" s="18">
        <f>IFERROR(VLOOKUP(A4173,[1]Monitoramento_Base_somente_Said!$A:$J,9,FALSE),0)</f>
        <v>6809</v>
      </c>
      <c r="G4173" s="18">
        <f>IFERROR(VLOOKUP(A4173,[1]Monitoramento_Base_somente_Said!$A:$J,10,FALSE),0)</f>
        <v>9341157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12350</v>
      </c>
      <c r="C4174" s="18">
        <f>IFERROR(VLOOKUP(A4174,[1]Monitoramento_Base_somente_Said!$A:$J,6,FALSE),0)</f>
        <v>3302244</v>
      </c>
      <c r="D4174" s="18">
        <f>IFERROR(VLOOKUP(A4174,[1]Monitoramento_Base_somente_Said!$A:$J,7,FALSE),0)</f>
        <v>4543</v>
      </c>
      <c r="E4174" s="18">
        <f>IFERROR(VLOOKUP(A4174,[1]Monitoramento_Base_somente_Said!$A:$J,8,FALSE),0)</f>
        <v>5440535</v>
      </c>
      <c r="F4174" s="18">
        <f>IFERROR(VLOOKUP(A4174,[1]Monitoramento_Base_somente_Said!$A:$J,9,FALSE),0)</f>
        <v>7819</v>
      </c>
      <c r="G4174" s="18">
        <f>IFERROR(VLOOKUP(A4174,[1]Monitoramento_Base_somente_Said!$A:$J,10,FALSE),0)</f>
        <v>5360520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10748</v>
      </c>
      <c r="C4175" s="18">
        <f>IFERROR(VLOOKUP(A4175,[1]Monitoramento_Base_somente_Said!$A:$J,6,FALSE),0)</f>
        <v>9638094</v>
      </c>
      <c r="D4175" s="18">
        <f>IFERROR(VLOOKUP(A4175,[1]Monitoramento_Base_somente_Said!$A:$J,7,FALSE),0)</f>
        <v>10047</v>
      </c>
      <c r="E4175" s="18">
        <f>IFERROR(VLOOKUP(A4175,[1]Monitoramento_Base_somente_Said!$A:$J,8,FALSE),0)</f>
        <v>8769448</v>
      </c>
      <c r="F4175" s="18">
        <f>IFERROR(VLOOKUP(A4175,[1]Monitoramento_Base_somente_Said!$A:$J,9,FALSE),0)</f>
        <v>29279</v>
      </c>
      <c r="G4175" s="18">
        <f>IFERROR(VLOOKUP(A4175,[1]Monitoramento_Base_somente_Said!$A:$J,10,FALSE),0)</f>
        <v>7521895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8300</v>
      </c>
      <c r="C4176" s="18">
        <f>IFERROR(VLOOKUP(A4176,[1]Monitoramento_Base_somente_Said!$A:$J,6,FALSE),0)</f>
        <v>148319</v>
      </c>
      <c r="D4176" s="18">
        <f>IFERROR(VLOOKUP(A4176,[1]Monitoramento_Base_somente_Said!$A:$J,7,FALSE),0)</f>
        <v>857</v>
      </c>
      <c r="E4176" s="18">
        <f>IFERROR(VLOOKUP(A4176,[1]Monitoramento_Base_somente_Said!$A:$J,8,FALSE),0)</f>
        <v>301044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709084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Sim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1250</v>
      </c>
      <c r="C4177" s="18">
        <f>IFERROR(VLOOKUP(A4177,[1]Monitoramento_Base_somente_Said!$A:$J,6,FALSE),0)</f>
        <v>13662186</v>
      </c>
      <c r="D4177" s="18">
        <f>IFERROR(VLOOKUP(A4177,[1]Monitoramento_Base_somente_Said!$A:$J,7,FALSE),0)</f>
        <v>20</v>
      </c>
      <c r="E4177" s="18">
        <f>IFERROR(VLOOKUP(A4177,[1]Monitoramento_Base_somente_Said!$A:$J,8,FALSE),0)</f>
        <v>14694927</v>
      </c>
      <c r="F4177" s="18">
        <f>IFERROR(VLOOKUP(A4177,[1]Monitoramento_Base_somente_Said!$A:$J,9,FALSE),0)</f>
        <v>5442</v>
      </c>
      <c r="G4177" s="18">
        <f>IFERROR(VLOOKUP(A4177,[1]Monitoramento_Base_somente_Said!$A:$J,10,FALSE),0)</f>
        <v>11667816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Sim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204</v>
      </c>
      <c r="C4178" s="18">
        <f>IFERROR(VLOOKUP(A4178,[1]Monitoramento_Base_somente_Said!$A:$J,6,FALSE),0)</f>
        <v>4361009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5500640</v>
      </c>
      <c r="F4178" s="18">
        <f>IFERROR(VLOOKUP(A4178,[1]Monitoramento_Base_somente_Said!$A:$J,9,FALSE),0)</f>
        <v>24233</v>
      </c>
      <c r="G4178" s="18">
        <f>IFERROR(VLOOKUP(A4178,[1]Monitoramento_Base_somente_Said!$A:$J,10,FALSE),0)</f>
        <v>6799965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2676</v>
      </c>
      <c r="C4179" s="18">
        <f>IFERROR(VLOOKUP(A4179,[1]Monitoramento_Base_somente_Said!$A:$J,6,FALSE),0)</f>
        <v>5161612</v>
      </c>
      <c r="D4179" s="18">
        <f>IFERROR(VLOOKUP(A4179,[1]Monitoramento_Base_somente_Said!$A:$J,7,FALSE),0)</f>
        <v>3635</v>
      </c>
      <c r="E4179" s="18">
        <f>IFERROR(VLOOKUP(A4179,[1]Monitoramento_Base_somente_Said!$A:$J,8,FALSE),0)</f>
        <v>4925359</v>
      </c>
      <c r="F4179" s="18">
        <f>IFERROR(VLOOKUP(A4179,[1]Monitoramento_Base_somente_Said!$A:$J,9,FALSE),0)</f>
        <v>4889</v>
      </c>
      <c r="G4179" s="18">
        <f>IFERROR(VLOOKUP(A4179,[1]Monitoramento_Base_somente_Said!$A:$J,10,FALSE),0)</f>
        <v>3940333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30180</v>
      </c>
      <c r="C4180" s="18">
        <f>IFERROR(VLOOKUP(A4180,[1]Monitoramento_Base_somente_Said!$A:$J,6,FALSE),0)</f>
        <v>1611636</v>
      </c>
      <c r="D4180" s="18">
        <f>IFERROR(VLOOKUP(A4180,[1]Monitoramento_Base_somente_Said!$A:$J,7,FALSE),0)</f>
        <v>29819</v>
      </c>
      <c r="E4180" s="18">
        <f>IFERROR(VLOOKUP(A4180,[1]Monitoramento_Base_somente_Said!$A:$J,8,FALSE),0)</f>
        <v>2192798</v>
      </c>
      <c r="F4180" s="18">
        <f>IFERROR(VLOOKUP(A4180,[1]Monitoramento_Base_somente_Said!$A:$J,9,FALSE),0)</f>
        <v>4513</v>
      </c>
      <c r="G4180" s="18">
        <f>IFERROR(VLOOKUP(A4180,[1]Monitoramento_Base_somente_Said!$A:$J,10,FALSE),0)</f>
        <v>1557220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Sim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8547</v>
      </c>
      <c r="C4181" s="18">
        <f>IFERROR(VLOOKUP(A4181,[1]Monitoramento_Base_somente_Said!$A:$J,6,FALSE),0)</f>
        <v>4142392</v>
      </c>
      <c r="D4181" s="18">
        <f>IFERROR(VLOOKUP(A4181,[1]Monitoramento_Base_somente_Said!$A:$J,7,FALSE),0)</f>
        <v>2963</v>
      </c>
      <c r="E4181" s="18">
        <f>IFERROR(VLOOKUP(A4181,[1]Monitoramento_Base_somente_Said!$A:$J,8,FALSE),0)</f>
        <v>6875476</v>
      </c>
      <c r="F4181" s="18">
        <f>IFERROR(VLOOKUP(A4181,[1]Monitoramento_Base_somente_Said!$A:$J,9,FALSE),0)</f>
        <v>828</v>
      </c>
      <c r="G4181" s="18">
        <f>IFERROR(VLOOKUP(A4181,[1]Monitoramento_Base_somente_Said!$A:$J,10,FALSE),0)</f>
        <v>4515695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15216</v>
      </c>
      <c r="C4182" s="18">
        <f>IFERROR(VLOOKUP(A4182,[1]Monitoramento_Base_somente_Said!$A:$J,6,FALSE),0)</f>
        <v>1092937</v>
      </c>
      <c r="D4182" s="18">
        <f>IFERROR(VLOOKUP(A4182,[1]Monitoramento_Base_somente_Said!$A:$J,7,FALSE),0)</f>
        <v>12329</v>
      </c>
      <c r="E4182" s="18">
        <f>IFERROR(VLOOKUP(A4182,[1]Monitoramento_Base_somente_Said!$A:$J,8,FALSE),0)</f>
        <v>3153704</v>
      </c>
      <c r="F4182" s="18">
        <f>IFERROR(VLOOKUP(A4182,[1]Monitoramento_Base_somente_Said!$A:$J,9,FALSE),0)</f>
        <v>3477</v>
      </c>
      <c r="G4182" s="18">
        <f>IFERROR(VLOOKUP(A4182,[1]Monitoramento_Base_somente_Said!$A:$J,10,FALSE),0)</f>
        <v>3858847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2142</v>
      </c>
      <c r="C4183" s="18">
        <f>IFERROR(VLOOKUP(A4183,[1]Monitoramento_Base_somente_Said!$A:$J,6,FALSE),0)</f>
        <v>6047993</v>
      </c>
      <c r="D4183" s="18">
        <f>IFERROR(VLOOKUP(A4183,[1]Monitoramento_Base_somente_Said!$A:$J,7,FALSE),0)</f>
        <v>68354</v>
      </c>
      <c r="E4183" s="18">
        <f>IFERROR(VLOOKUP(A4183,[1]Monitoramento_Base_somente_Said!$A:$J,8,FALSE),0)</f>
        <v>6901972</v>
      </c>
      <c r="F4183" s="18">
        <f>IFERROR(VLOOKUP(A4183,[1]Monitoramento_Base_somente_Said!$A:$J,9,FALSE),0)</f>
        <v>75728</v>
      </c>
      <c r="G4183" s="18">
        <f>IFERROR(VLOOKUP(A4183,[1]Monitoramento_Base_somente_Said!$A:$J,10,FALSE),0)</f>
        <v>3619775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4149</v>
      </c>
      <c r="C4184" s="18">
        <f>IFERROR(VLOOKUP(A4184,[1]Monitoramento_Base_somente_Said!$A:$J,6,FALSE),0)</f>
        <v>710101</v>
      </c>
      <c r="D4184" s="18">
        <f>IFERROR(VLOOKUP(A4184,[1]Monitoramento_Base_somente_Said!$A:$J,7,FALSE),0)</f>
        <v>2744</v>
      </c>
      <c r="E4184" s="18">
        <f>IFERROR(VLOOKUP(A4184,[1]Monitoramento_Base_somente_Said!$A:$J,8,FALSE),0)</f>
        <v>580596</v>
      </c>
      <c r="F4184" s="18">
        <f>IFERROR(VLOOKUP(A4184,[1]Monitoramento_Base_somente_Said!$A:$J,9,FALSE),0)</f>
        <v>2629</v>
      </c>
      <c r="G4184" s="18">
        <f>IFERROR(VLOOKUP(A4184,[1]Monitoramento_Base_somente_Said!$A:$J,10,FALSE),0)</f>
        <v>344703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210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120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21465</v>
      </c>
      <c r="C4186" s="18">
        <f>IFERROR(VLOOKUP(A4186,[1]Monitoramento_Base_somente_Said!$A:$J,6,FALSE),0)</f>
        <v>2179309</v>
      </c>
      <c r="D4186" s="18">
        <f>IFERROR(VLOOKUP(A4186,[1]Monitoramento_Base_somente_Said!$A:$J,7,FALSE),0)</f>
        <v>3034</v>
      </c>
      <c r="E4186" s="18">
        <f>IFERROR(VLOOKUP(A4186,[1]Monitoramento_Base_somente_Said!$A:$J,8,FALSE),0)</f>
        <v>3331130</v>
      </c>
      <c r="F4186" s="18">
        <f>IFERROR(VLOOKUP(A4186,[1]Monitoramento_Base_somente_Said!$A:$J,9,FALSE),0)</f>
        <v>75858</v>
      </c>
      <c r="G4186" s="18">
        <f>IFERROR(VLOOKUP(A4186,[1]Monitoramento_Base_somente_Said!$A:$J,10,FALSE),0)</f>
        <v>5402493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3539</v>
      </c>
      <c r="C4187" s="18">
        <f>IFERROR(VLOOKUP(A4187,[1]Monitoramento_Base_somente_Said!$A:$J,6,FALSE),0)</f>
        <v>1846131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3917371</v>
      </c>
      <c r="F4187" s="18">
        <f>IFERROR(VLOOKUP(A4187,[1]Monitoramento_Base_somente_Said!$A:$J,9,FALSE),0)</f>
        <v>98</v>
      </c>
      <c r="G4187" s="18">
        <f>IFERROR(VLOOKUP(A4187,[1]Monitoramento_Base_somente_Said!$A:$J,10,FALSE),0)</f>
        <v>3297430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6193</v>
      </c>
      <c r="C4188" s="18">
        <f>IFERROR(VLOOKUP(A4188,[1]Monitoramento_Base_somente_Said!$A:$J,6,FALSE),0)</f>
        <v>6484018</v>
      </c>
      <c r="D4188" s="18">
        <f>IFERROR(VLOOKUP(A4188,[1]Monitoramento_Base_somente_Said!$A:$J,7,FALSE),0)</f>
        <v>3375</v>
      </c>
      <c r="E4188" s="18">
        <f>IFERROR(VLOOKUP(A4188,[1]Monitoramento_Base_somente_Said!$A:$J,8,FALSE),0)</f>
        <v>7919683</v>
      </c>
      <c r="F4188" s="18">
        <f>IFERROR(VLOOKUP(A4188,[1]Monitoramento_Base_somente_Said!$A:$J,9,FALSE),0)</f>
        <v>4237</v>
      </c>
      <c r="G4188" s="18">
        <f>IFERROR(VLOOKUP(A4188,[1]Monitoramento_Base_somente_Said!$A:$J,10,FALSE),0)</f>
        <v>6500927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65794</v>
      </c>
      <c r="C4189" s="18">
        <f>IFERROR(VLOOKUP(A4189,[1]Monitoramento_Base_somente_Said!$A:$J,6,FALSE),0)</f>
        <v>20917007</v>
      </c>
      <c r="D4189" s="18">
        <f>IFERROR(VLOOKUP(A4189,[1]Monitoramento_Base_somente_Said!$A:$J,7,FALSE),0)</f>
        <v>104744</v>
      </c>
      <c r="E4189" s="18">
        <f>IFERROR(VLOOKUP(A4189,[1]Monitoramento_Base_somente_Said!$A:$J,8,FALSE),0)</f>
        <v>23602264</v>
      </c>
      <c r="F4189" s="18">
        <f>IFERROR(VLOOKUP(A4189,[1]Monitoramento_Base_somente_Said!$A:$J,9,FALSE),0)</f>
        <v>85779</v>
      </c>
      <c r="G4189" s="18">
        <f>IFERROR(VLOOKUP(A4189,[1]Monitoramento_Base_somente_Said!$A:$J,10,FALSE),0)</f>
        <v>16347035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2730</v>
      </c>
      <c r="C4190" s="18">
        <f>IFERROR(VLOOKUP(A4190,[1]Monitoramento_Base_somente_Said!$A:$J,6,FALSE),0)</f>
        <v>1625823</v>
      </c>
      <c r="D4190" s="18">
        <f>IFERROR(VLOOKUP(A4190,[1]Monitoramento_Base_somente_Said!$A:$J,7,FALSE),0)</f>
        <v>1069</v>
      </c>
      <c r="E4190" s="18">
        <f>IFERROR(VLOOKUP(A4190,[1]Monitoramento_Base_somente_Said!$A:$J,8,FALSE),0)</f>
        <v>1604745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1283914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5</v>
      </c>
      <c r="C4191" s="18">
        <f>IFERROR(VLOOKUP(A4191,[1]Monitoramento_Base_somente_Said!$A:$J,6,FALSE),0)</f>
        <v>9011121</v>
      </c>
      <c r="D4191" s="18">
        <f>IFERROR(VLOOKUP(A4191,[1]Monitoramento_Base_somente_Said!$A:$J,7,FALSE),0)</f>
        <v>42</v>
      </c>
      <c r="E4191" s="18">
        <f>IFERROR(VLOOKUP(A4191,[1]Monitoramento_Base_somente_Said!$A:$J,8,FALSE),0)</f>
        <v>10009616</v>
      </c>
      <c r="F4191" s="18">
        <f>IFERROR(VLOOKUP(A4191,[1]Monitoramento_Base_somente_Said!$A:$J,9,FALSE),0)</f>
        <v>1170</v>
      </c>
      <c r="G4191" s="18">
        <f>IFERROR(VLOOKUP(A4191,[1]Monitoramento_Base_somente_Said!$A:$J,10,FALSE),0)</f>
        <v>8107339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625</v>
      </c>
      <c r="C4192" s="18">
        <f>IFERROR(VLOOKUP(A4192,[1]Monitoramento_Base_somente_Said!$A:$J,6,FALSE),0)</f>
        <v>2077344</v>
      </c>
      <c r="D4192" s="18">
        <f>IFERROR(VLOOKUP(A4192,[1]Monitoramento_Base_somente_Said!$A:$J,7,FALSE),0)</f>
        <v>223</v>
      </c>
      <c r="E4192" s="18">
        <f>IFERROR(VLOOKUP(A4192,[1]Monitoramento_Base_somente_Said!$A:$J,8,FALSE),0)</f>
        <v>2501208</v>
      </c>
      <c r="F4192" s="18">
        <f>IFERROR(VLOOKUP(A4192,[1]Monitoramento_Base_somente_Said!$A:$J,9,FALSE),0)</f>
        <v>7899</v>
      </c>
      <c r="G4192" s="18">
        <f>IFERROR(VLOOKUP(A4192,[1]Monitoramento_Base_somente_Said!$A:$J,10,FALSE),0)</f>
        <v>2320447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80737</v>
      </c>
      <c r="C4193" s="18">
        <f>IFERROR(VLOOKUP(A4193,[1]Monitoramento_Base_somente_Said!$A:$J,6,FALSE),0)</f>
        <v>5188572</v>
      </c>
      <c r="D4193" s="18">
        <f>IFERROR(VLOOKUP(A4193,[1]Monitoramento_Base_somente_Said!$A:$J,7,FALSE),0)</f>
        <v>2611</v>
      </c>
      <c r="E4193" s="18">
        <f>IFERROR(VLOOKUP(A4193,[1]Monitoramento_Base_somente_Said!$A:$J,8,FALSE),0)</f>
        <v>4335472</v>
      </c>
      <c r="F4193" s="18">
        <f>IFERROR(VLOOKUP(A4193,[1]Monitoramento_Base_somente_Said!$A:$J,9,FALSE),0)</f>
        <v>1224</v>
      </c>
      <c r="G4193" s="18">
        <f>IFERROR(VLOOKUP(A4193,[1]Monitoramento_Base_somente_Said!$A:$J,10,FALSE),0)</f>
        <v>3622153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148384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153922</v>
      </c>
      <c r="F4194" s="18">
        <f>IFERROR(VLOOKUP(A4194,[1]Monitoramento_Base_somente_Said!$A:$J,9,FALSE),0)</f>
        <v>17</v>
      </c>
      <c r="G4194" s="18">
        <f>IFERROR(VLOOKUP(A4194,[1]Monitoramento_Base_somente_Said!$A:$J,10,FALSE),0)</f>
        <v>122705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Sim</v>
      </c>
      <c r="X4194" s="18" t="str">
        <f t="shared" si="401"/>
        <v>Sim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127080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1137</v>
      </c>
      <c r="C4196" s="18">
        <f>IFERROR(VLOOKUP(A4196,[1]Monitoramento_Base_somente_Said!$A:$J,6,FALSE),0)</f>
        <v>2371960</v>
      </c>
      <c r="D4196" s="18">
        <f>IFERROR(VLOOKUP(A4196,[1]Monitoramento_Base_somente_Said!$A:$J,7,FALSE),0)</f>
        <v>192</v>
      </c>
      <c r="E4196" s="18">
        <f>IFERROR(VLOOKUP(A4196,[1]Monitoramento_Base_somente_Said!$A:$J,8,FALSE),0)</f>
        <v>2053029</v>
      </c>
      <c r="F4196" s="18">
        <f>IFERROR(VLOOKUP(A4196,[1]Monitoramento_Base_somente_Said!$A:$J,9,FALSE),0)</f>
        <v>1176</v>
      </c>
      <c r="G4196" s="18">
        <f>IFERROR(VLOOKUP(A4196,[1]Monitoramento_Base_somente_Said!$A:$J,10,FALSE),0)</f>
        <v>1300874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12044147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13849174</v>
      </c>
      <c r="F4197" s="18">
        <f>IFERROR(VLOOKUP(A4197,[1]Monitoramento_Base_somente_Said!$A:$J,9,FALSE),0)</f>
        <v>30</v>
      </c>
      <c r="G4197" s="18">
        <f>IFERROR(VLOOKUP(A4197,[1]Monitoramento_Base_somente_Said!$A:$J,10,FALSE),0)</f>
        <v>11558892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Sim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13007</v>
      </c>
      <c r="C4198" s="18">
        <f>IFERROR(VLOOKUP(A4198,[1]Monitoramento_Base_somente_Said!$A:$J,6,FALSE),0)</f>
        <v>2493907</v>
      </c>
      <c r="D4198" s="18">
        <f>IFERROR(VLOOKUP(A4198,[1]Monitoramento_Base_somente_Said!$A:$J,7,FALSE),0)</f>
        <v>8127</v>
      </c>
      <c r="E4198" s="18">
        <f>IFERROR(VLOOKUP(A4198,[1]Monitoramento_Base_somente_Said!$A:$J,8,FALSE),0)</f>
        <v>3748790</v>
      </c>
      <c r="F4198" s="18">
        <f>IFERROR(VLOOKUP(A4198,[1]Monitoramento_Base_somente_Said!$A:$J,9,FALSE),0)</f>
        <v>23290</v>
      </c>
      <c r="G4198" s="18">
        <f>IFERROR(VLOOKUP(A4198,[1]Monitoramento_Base_somente_Said!$A:$J,10,FALSE),0)</f>
        <v>2061801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7079</v>
      </c>
      <c r="C4199" s="18">
        <f>IFERROR(VLOOKUP(A4199,[1]Monitoramento_Base_somente_Said!$A:$J,6,FALSE),0)</f>
        <v>1708588</v>
      </c>
      <c r="D4199" s="18">
        <f>IFERROR(VLOOKUP(A4199,[1]Monitoramento_Base_somente_Said!$A:$J,7,FALSE),0)</f>
        <v>7119</v>
      </c>
      <c r="E4199" s="18">
        <f>IFERROR(VLOOKUP(A4199,[1]Monitoramento_Base_somente_Said!$A:$J,8,FALSE),0)</f>
        <v>2725021</v>
      </c>
      <c r="F4199" s="18">
        <f>IFERROR(VLOOKUP(A4199,[1]Monitoramento_Base_somente_Said!$A:$J,9,FALSE),0)</f>
        <v>6574</v>
      </c>
      <c r="G4199" s="18">
        <f>IFERROR(VLOOKUP(A4199,[1]Monitoramento_Base_somente_Said!$A:$J,10,FALSE),0)</f>
        <v>1684690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24422</v>
      </c>
      <c r="C4200" s="18">
        <f>IFERROR(VLOOKUP(A4200,[1]Monitoramento_Base_somente_Said!$A:$J,6,FALSE),0)</f>
        <v>3478378</v>
      </c>
      <c r="D4200" s="18">
        <f>IFERROR(VLOOKUP(A4200,[1]Monitoramento_Base_somente_Said!$A:$J,7,FALSE),0)</f>
        <v>2789</v>
      </c>
      <c r="E4200" s="18">
        <f>IFERROR(VLOOKUP(A4200,[1]Monitoramento_Base_somente_Said!$A:$J,8,FALSE),0)</f>
        <v>3324943</v>
      </c>
      <c r="F4200" s="18">
        <f>IFERROR(VLOOKUP(A4200,[1]Monitoramento_Base_somente_Said!$A:$J,9,FALSE),0)</f>
        <v>4345</v>
      </c>
      <c r="G4200" s="18">
        <f>IFERROR(VLOOKUP(A4200,[1]Monitoramento_Base_somente_Said!$A:$J,10,FALSE),0)</f>
        <v>2648956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261</v>
      </c>
      <c r="C4201" s="18">
        <f>IFERROR(VLOOKUP(A4201,[1]Monitoramento_Base_somente_Said!$A:$J,6,FALSE),0)</f>
        <v>134213</v>
      </c>
      <c r="D4201" s="18">
        <f>IFERROR(VLOOKUP(A4201,[1]Monitoramento_Base_somente_Said!$A:$J,7,FALSE),0)</f>
        <v>199526</v>
      </c>
      <c r="E4201" s="18">
        <f>IFERROR(VLOOKUP(A4201,[1]Monitoramento_Base_somente_Said!$A:$J,8,FALSE),0)</f>
        <v>857863</v>
      </c>
      <c r="F4201" s="18">
        <f>IFERROR(VLOOKUP(A4201,[1]Monitoramento_Base_somente_Said!$A:$J,9,FALSE),0)</f>
        <v>4617</v>
      </c>
      <c r="G4201" s="18">
        <f>IFERROR(VLOOKUP(A4201,[1]Monitoramento_Base_somente_Said!$A:$J,10,FALSE),0)</f>
        <v>986458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3890</v>
      </c>
      <c r="C4202" s="18">
        <f>IFERROR(VLOOKUP(A4202,[1]Monitoramento_Base_somente_Said!$A:$J,6,FALSE),0)</f>
        <v>26533450</v>
      </c>
      <c r="D4202" s="18">
        <f>IFERROR(VLOOKUP(A4202,[1]Monitoramento_Base_somente_Said!$A:$J,7,FALSE),0)</f>
        <v>109704</v>
      </c>
      <c r="E4202" s="18">
        <f>IFERROR(VLOOKUP(A4202,[1]Monitoramento_Base_somente_Said!$A:$J,8,FALSE),0)</f>
        <v>24441829</v>
      </c>
      <c r="F4202" s="18">
        <f>IFERROR(VLOOKUP(A4202,[1]Monitoramento_Base_somente_Said!$A:$J,9,FALSE),0)</f>
        <v>33023</v>
      </c>
      <c r="G4202" s="18">
        <f>IFERROR(VLOOKUP(A4202,[1]Monitoramento_Base_somente_Said!$A:$J,10,FALSE),0)</f>
        <v>20003072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12172</v>
      </c>
      <c r="C4203" s="18">
        <f>IFERROR(VLOOKUP(A4203,[1]Monitoramento_Base_somente_Said!$A:$J,6,FALSE),0)</f>
        <v>7491666</v>
      </c>
      <c r="D4203" s="18">
        <f>IFERROR(VLOOKUP(A4203,[1]Monitoramento_Base_somente_Said!$A:$J,7,FALSE),0)</f>
        <v>3762</v>
      </c>
      <c r="E4203" s="18">
        <f>IFERROR(VLOOKUP(A4203,[1]Monitoramento_Base_somente_Said!$A:$J,8,FALSE),0)</f>
        <v>6882593</v>
      </c>
      <c r="F4203" s="18">
        <f>IFERROR(VLOOKUP(A4203,[1]Monitoramento_Base_somente_Said!$A:$J,9,FALSE),0)</f>
        <v>3063</v>
      </c>
      <c r="G4203" s="18">
        <f>IFERROR(VLOOKUP(A4203,[1]Monitoramento_Base_somente_Said!$A:$J,10,FALSE),0)</f>
        <v>5224273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360</v>
      </c>
      <c r="C4204" s="18">
        <f>IFERROR(VLOOKUP(A4204,[1]Monitoramento_Base_somente_Said!$A:$J,6,FALSE),0)</f>
        <v>3410284</v>
      </c>
      <c r="D4204" s="18">
        <f>IFERROR(VLOOKUP(A4204,[1]Monitoramento_Base_somente_Said!$A:$J,7,FALSE),0)</f>
        <v>32</v>
      </c>
      <c r="E4204" s="18">
        <f>IFERROR(VLOOKUP(A4204,[1]Monitoramento_Base_somente_Said!$A:$J,8,FALSE),0)</f>
        <v>2255953</v>
      </c>
      <c r="F4204" s="18">
        <f>IFERROR(VLOOKUP(A4204,[1]Monitoramento_Base_somente_Said!$A:$J,9,FALSE),0)</f>
        <v>10541</v>
      </c>
      <c r="G4204" s="18">
        <f>IFERROR(VLOOKUP(A4204,[1]Monitoramento_Base_somente_Said!$A:$J,10,FALSE),0)</f>
        <v>4713690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5615</v>
      </c>
      <c r="C4205" s="18">
        <f>IFERROR(VLOOKUP(A4205,[1]Monitoramento_Base_somente_Said!$A:$J,6,FALSE),0)</f>
        <v>4346865</v>
      </c>
      <c r="D4205" s="18">
        <f>IFERROR(VLOOKUP(A4205,[1]Monitoramento_Base_somente_Said!$A:$J,7,FALSE),0)</f>
        <v>2894</v>
      </c>
      <c r="E4205" s="18">
        <f>IFERROR(VLOOKUP(A4205,[1]Monitoramento_Base_somente_Said!$A:$J,8,FALSE),0)</f>
        <v>7076691</v>
      </c>
      <c r="F4205" s="18">
        <f>IFERROR(VLOOKUP(A4205,[1]Monitoramento_Base_somente_Said!$A:$J,9,FALSE),0)</f>
        <v>1341</v>
      </c>
      <c r="G4205" s="18">
        <f>IFERROR(VLOOKUP(A4205,[1]Monitoramento_Base_somente_Said!$A:$J,10,FALSE),0)</f>
        <v>5656356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2140</v>
      </c>
      <c r="C4206" s="18">
        <f>IFERROR(VLOOKUP(A4206,[1]Monitoramento_Base_somente_Said!$A:$J,6,FALSE),0)</f>
        <v>945772</v>
      </c>
      <c r="D4206" s="18">
        <f>IFERROR(VLOOKUP(A4206,[1]Monitoramento_Base_somente_Said!$A:$J,7,FALSE),0)</f>
        <v>3851</v>
      </c>
      <c r="E4206" s="18">
        <f>IFERROR(VLOOKUP(A4206,[1]Monitoramento_Base_somente_Said!$A:$J,8,FALSE),0)</f>
        <v>1676573</v>
      </c>
      <c r="F4206" s="18">
        <f>IFERROR(VLOOKUP(A4206,[1]Monitoramento_Base_somente_Said!$A:$J,9,FALSE),0)</f>
        <v>1716</v>
      </c>
      <c r="G4206" s="18">
        <f>IFERROR(VLOOKUP(A4206,[1]Monitoramento_Base_somente_Said!$A:$J,10,FALSE),0)</f>
        <v>1087625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2334310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1694662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1317430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1681</v>
      </c>
      <c r="C4208" s="18">
        <f>IFERROR(VLOOKUP(A4208,[1]Monitoramento_Base_somente_Said!$A:$J,6,FALSE),0)</f>
        <v>9686758</v>
      </c>
      <c r="D4208" s="18">
        <f>IFERROR(VLOOKUP(A4208,[1]Monitoramento_Base_somente_Said!$A:$J,7,FALSE),0)</f>
        <v>8033</v>
      </c>
      <c r="E4208" s="18">
        <f>IFERROR(VLOOKUP(A4208,[1]Monitoramento_Base_somente_Said!$A:$J,8,FALSE),0)</f>
        <v>9702950</v>
      </c>
      <c r="F4208" s="18">
        <f>IFERROR(VLOOKUP(A4208,[1]Monitoramento_Base_somente_Said!$A:$J,9,FALSE),0)</f>
        <v>5931</v>
      </c>
      <c r="G4208" s="18">
        <f>IFERROR(VLOOKUP(A4208,[1]Monitoramento_Base_somente_Said!$A:$J,10,FALSE),0)</f>
        <v>10576091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2630</v>
      </c>
      <c r="C4209" s="18">
        <f>IFERROR(VLOOKUP(A4209,[1]Monitoramento_Base_somente_Said!$A:$J,6,FALSE),0)</f>
        <v>824003</v>
      </c>
      <c r="D4209" s="18">
        <f>IFERROR(VLOOKUP(A4209,[1]Monitoramento_Base_somente_Said!$A:$J,7,FALSE),0)</f>
        <v>4</v>
      </c>
      <c r="E4209" s="18">
        <f>IFERROR(VLOOKUP(A4209,[1]Monitoramento_Base_somente_Said!$A:$J,8,FALSE),0)</f>
        <v>678550</v>
      </c>
      <c r="F4209" s="18">
        <f>IFERROR(VLOOKUP(A4209,[1]Monitoramento_Base_somente_Said!$A:$J,9,FALSE),0)</f>
        <v>433</v>
      </c>
      <c r="G4209" s="18">
        <f>IFERROR(VLOOKUP(A4209,[1]Monitoramento_Base_somente_Said!$A:$J,10,FALSE),0)</f>
        <v>1064976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56038</v>
      </c>
      <c r="C4210" s="18">
        <f>IFERROR(VLOOKUP(A4210,[1]Monitoramento_Base_somente_Said!$A:$J,6,FALSE),0)</f>
        <v>13664133</v>
      </c>
      <c r="D4210" s="18">
        <f>IFERROR(VLOOKUP(A4210,[1]Monitoramento_Base_somente_Said!$A:$J,7,FALSE),0)</f>
        <v>30042</v>
      </c>
      <c r="E4210" s="18">
        <f>IFERROR(VLOOKUP(A4210,[1]Monitoramento_Base_somente_Said!$A:$J,8,FALSE),0)</f>
        <v>11681727</v>
      </c>
      <c r="F4210" s="18">
        <f>IFERROR(VLOOKUP(A4210,[1]Monitoramento_Base_somente_Said!$A:$J,9,FALSE),0)</f>
        <v>29791</v>
      </c>
      <c r="G4210" s="18">
        <f>IFERROR(VLOOKUP(A4210,[1]Monitoramento_Base_somente_Said!$A:$J,10,FALSE),0)</f>
        <v>8787494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4534</v>
      </c>
      <c r="C4211" s="18">
        <f>IFERROR(VLOOKUP(A4211,[1]Monitoramento_Base_somente_Said!$A:$J,6,FALSE),0)</f>
        <v>951947</v>
      </c>
      <c r="D4211" s="18">
        <f>IFERROR(VLOOKUP(A4211,[1]Monitoramento_Base_somente_Said!$A:$J,7,FALSE),0)</f>
        <v>2592</v>
      </c>
      <c r="E4211" s="18">
        <f>IFERROR(VLOOKUP(A4211,[1]Monitoramento_Base_somente_Said!$A:$J,8,FALSE),0)</f>
        <v>1790259</v>
      </c>
      <c r="F4211" s="18">
        <f>IFERROR(VLOOKUP(A4211,[1]Monitoramento_Base_somente_Said!$A:$J,9,FALSE),0)</f>
        <v>2275</v>
      </c>
      <c r="G4211" s="18">
        <f>IFERROR(VLOOKUP(A4211,[1]Monitoramento_Base_somente_Said!$A:$J,10,FALSE),0)</f>
        <v>1981457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728</v>
      </c>
      <c r="C4212" s="18">
        <f>IFERROR(VLOOKUP(A4212,[1]Monitoramento_Base_somente_Said!$A:$J,6,FALSE),0)</f>
        <v>2501888</v>
      </c>
      <c r="D4212" s="18">
        <f>IFERROR(VLOOKUP(A4212,[1]Monitoramento_Base_somente_Said!$A:$J,7,FALSE),0)</f>
        <v>6793</v>
      </c>
      <c r="E4212" s="18">
        <f>IFERROR(VLOOKUP(A4212,[1]Monitoramento_Base_somente_Said!$A:$J,8,FALSE),0)</f>
        <v>2492709</v>
      </c>
      <c r="F4212" s="18">
        <f>IFERROR(VLOOKUP(A4212,[1]Monitoramento_Base_somente_Said!$A:$J,9,FALSE),0)</f>
        <v>2764</v>
      </c>
      <c r="G4212" s="18">
        <f>IFERROR(VLOOKUP(A4212,[1]Monitoramento_Base_somente_Said!$A:$J,10,FALSE),0)</f>
        <v>1671504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44354</v>
      </c>
      <c r="C4213" s="18">
        <f>IFERROR(VLOOKUP(A4213,[1]Monitoramento_Base_somente_Said!$A:$J,6,FALSE),0)</f>
        <v>7056423</v>
      </c>
      <c r="D4213" s="18">
        <f>IFERROR(VLOOKUP(A4213,[1]Monitoramento_Base_somente_Said!$A:$J,7,FALSE),0)</f>
        <v>25669</v>
      </c>
      <c r="E4213" s="18">
        <f>IFERROR(VLOOKUP(A4213,[1]Monitoramento_Base_somente_Said!$A:$J,8,FALSE),0)</f>
        <v>6006494</v>
      </c>
      <c r="F4213" s="18">
        <f>IFERROR(VLOOKUP(A4213,[1]Monitoramento_Base_somente_Said!$A:$J,9,FALSE),0)</f>
        <v>16779</v>
      </c>
      <c r="G4213" s="18">
        <f>IFERROR(VLOOKUP(A4213,[1]Monitoramento_Base_somente_Said!$A:$J,10,FALSE),0)</f>
        <v>4147284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474425</v>
      </c>
      <c r="C4214" s="18">
        <f>IFERROR(VLOOKUP(A4214,[1]Monitoramento_Base_somente_Said!$A:$J,6,FALSE),0)</f>
        <v>100696377</v>
      </c>
      <c r="D4214" s="18">
        <f>IFERROR(VLOOKUP(A4214,[1]Monitoramento_Base_somente_Said!$A:$J,7,FALSE),0)</f>
        <v>667641</v>
      </c>
      <c r="E4214" s="18">
        <f>IFERROR(VLOOKUP(A4214,[1]Monitoramento_Base_somente_Said!$A:$J,8,FALSE),0)</f>
        <v>114660194</v>
      </c>
      <c r="F4214" s="18">
        <f>IFERROR(VLOOKUP(A4214,[1]Monitoramento_Base_somente_Said!$A:$J,9,FALSE),0)</f>
        <v>370484</v>
      </c>
      <c r="G4214" s="18">
        <f>IFERROR(VLOOKUP(A4214,[1]Monitoramento_Base_somente_Said!$A:$J,10,FALSE),0)</f>
        <v>91583380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196915</v>
      </c>
      <c r="C4215" s="18">
        <f>IFERROR(VLOOKUP(A4215,[1]Monitoramento_Base_somente_Said!$A:$J,6,FALSE),0)</f>
        <v>3362275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1470284</v>
      </c>
      <c r="F4215" s="18">
        <f>IFERROR(VLOOKUP(A4215,[1]Monitoramento_Base_somente_Said!$A:$J,9,FALSE),0)</f>
        <v>60</v>
      </c>
      <c r="G4215" s="18">
        <f>IFERROR(VLOOKUP(A4215,[1]Monitoramento_Base_somente_Said!$A:$J,10,FALSE),0)</f>
        <v>1603532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Sim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Sim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3535290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3746466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3103948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3096872</v>
      </c>
      <c r="D4217" s="18">
        <f>IFERROR(VLOOKUP(A4217,[1]Monitoramento_Base_somente_Said!$A:$J,7,FALSE),0)</f>
        <v>2</v>
      </c>
      <c r="E4217" s="18">
        <f>IFERROR(VLOOKUP(A4217,[1]Monitoramento_Base_somente_Said!$A:$J,8,FALSE),0)</f>
        <v>3236775</v>
      </c>
      <c r="F4217" s="18">
        <f>IFERROR(VLOOKUP(A4217,[1]Monitoramento_Base_somente_Said!$A:$J,9,FALSE),0)</f>
        <v>36395</v>
      </c>
      <c r="G4217" s="18">
        <f>IFERROR(VLOOKUP(A4217,[1]Monitoramento_Base_somente_Said!$A:$J,10,FALSE),0)</f>
        <v>1822216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Sim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8674</v>
      </c>
      <c r="C4218" s="18">
        <f>IFERROR(VLOOKUP(A4218,[1]Monitoramento_Base_somente_Said!$A:$J,6,FALSE),0)</f>
        <v>2467079</v>
      </c>
      <c r="D4218" s="18">
        <f>IFERROR(VLOOKUP(A4218,[1]Monitoramento_Base_somente_Said!$A:$J,7,FALSE),0)</f>
        <v>8949</v>
      </c>
      <c r="E4218" s="18">
        <f>IFERROR(VLOOKUP(A4218,[1]Monitoramento_Base_somente_Said!$A:$J,8,FALSE),0)</f>
        <v>2500259</v>
      </c>
      <c r="F4218" s="18">
        <f>IFERROR(VLOOKUP(A4218,[1]Monitoramento_Base_somente_Said!$A:$J,9,FALSE),0)</f>
        <v>7973</v>
      </c>
      <c r="G4218" s="18">
        <f>IFERROR(VLOOKUP(A4218,[1]Monitoramento_Base_somente_Said!$A:$J,10,FALSE),0)</f>
        <v>2055543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2030</v>
      </c>
      <c r="C4219" s="18">
        <f>IFERROR(VLOOKUP(A4219,[1]Monitoramento_Base_somente_Said!$A:$J,6,FALSE),0)</f>
        <v>2768058</v>
      </c>
      <c r="D4219" s="18">
        <f>IFERROR(VLOOKUP(A4219,[1]Monitoramento_Base_somente_Said!$A:$J,7,FALSE),0)</f>
        <v>1939</v>
      </c>
      <c r="E4219" s="18">
        <f>IFERROR(VLOOKUP(A4219,[1]Monitoramento_Base_somente_Said!$A:$J,8,FALSE),0)</f>
        <v>2610855</v>
      </c>
      <c r="F4219" s="18">
        <f>IFERROR(VLOOKUP(A4219,[1]Monitoramento_Base_somente_Said!$A:$J,9,FALSE),0)</f>
        <v>1357</v>
      </c>
      <c r="G4219" s="18">
        <f>IFERROR(VLOOKUP(A4219,[1]Monitoramento_Base_somente_Said!$A:$J,10,FALSE),0)</f>
        <v>1622721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0</v>
      </c>
      <c r="C4220" s="18">
        <f>IFERROR(VLOOKUP(A4220,[1]Monitoramento_Base_somente_Said!$A:$J,6,FALSE),0)</f>
        <v>4773445</v>
      </c>
      <c r="D4220" s="18">
        <f>IFERROR(VLOOKUP(A4220,[1]Monitoramento_Base_somente_Said!$A:$J,7,FALSE),0)</f>
        <v>11860</v>
      </c>
      <c r="E4220" s="18">
        <f>IFERROR(VLOOKUP(A4220,[1]Monitoramento_Base_somente_Said!$A:$J,8,FALSE),0)</f>
        <v>9968118</v>
      </c>
      <c r="F4220" s="18">
        <f>IFERROR(VLOOKUP(A4220,[1]Monitoramento_Base_somente_Said!$A:$J,9,FALSE),0)</f>
        <v>7194</v>
      </c>
      <c r="G4220" s="18">
        <f>IFERROR(VLOOKUP(A4220,[1]Monitoramento_Base_somente_Said!$A:$J,10,FALSE),0)</f>
        <v>8040409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Não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6789</v>
      </c>
      <c r="C4221" s="18">
        <f>IFERROR(VLOOKUP(A4221,[1]Monitoramento_Base_somente_Said!$A:$J,6,FALSE),0)</f>
        <v>2736431</v>
      </c>
      <c r="D4221" s="18">
        <f>IFERROR(VLOOKUP(A4221,[1]Monitoramento_Base_somente_Said!$A:$J,7,FALSE),0)</f>
        <v>887</v>
      </c>
      <c r="E4221" s="18">
        <f>IFERROR(VLOOKUP(A4221,[1]Monitoramento_Base_somente_Said!$A:$J,8,FALSE),0)</f>
        <v>2640053</v>
      </c>
      <c r="F4221" s="18">
        <f>IFERROR(VLOOKUP(A4221,[1]Monitoramento_Base_somente_Said!$A:$J,9,FALSE),0)</f>
        <v>1878</v>
      </c>
      <c r="G4221" s="18">
        <f>IFERROR(VLOOKUP(A4221,[1]Monitoramento_Base_somente_Said!$A:$J,10,FALSE),0)</f>
        <v>1934499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18684</v>
      </c>
      <c r="C4222" s="18">
        <f>IFERROR(VLOOKUP(A4222,[1]Monitoramento_Base_somente_Said!$A:$J,6,FALSE),0)</f>
        <v>8367573</v>
      </c>
      <c r="D4222" s="18">
        <f>IFERROR(VLOOKUP(A4222,[1]Monitoramento_Base_somente_Said!$A:$J,7,FALSE),0)</f>
        <v>13541</v>
      </c>
      <c r="E4222" s="18">
        <f>IFERROR(VLOOKUP(A4222,[1]Monitoramento_Base_somente_Said!$A:$J,8,FALSE),0)</f>
        <v>9055228</v>
      </c>
      <c r="F4222" s="18">
        <f>IFERROR(VLOOKUP(A4222,[1]Monitoramento_Base_somente_Said!$A:$J,9,FALSE),0)</f>
        <v>21038</v>
      </c>
      <c r="G4222" s="18">
        <f>IFERROR(VLOOKUP(A4222,[1]Monitoramento_Base_somente_Said!$A:$J,10,FALSE),0)</f>
        <v>6624060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75661</v>
      </c>
      <c r="C4223" s="18">
        <f>IFERROR(VLOOKUP(A4223,[1]Monitoramento_Base_somente_Said!$A:$J,6,FALSE),0)</f>
        <v>1508396</v>
      </c>
      <c r="D4223" s="18">
        <f>IFERROR(VLOOKUP(A4223,[1]Monitoramento_Base_somente_Said!$A:$J,7,FALSE),0)</f>
        <v>4590</v>
      </c>
      <c r="E4223" s="18">
        <f>IFERROR(VLOOKUP(A4223,[1]Monitoramento_Base_somente_Said!$A:$J,8,FALSE),0)</f>
        <v>3546376</v>
      </c>
      <c r="F4223" s="18">
        <f>IFERROR(VLOOKUP(A4223,[1]Monitoramento_Base_somente_Said!$A:$J,9,FALSE),0)</f>
        <v>9207</v>
      </c>
      <c r="G4223" s="18">
        <f>IFERROR(VLOOKUP(A4223,[1]Monitoramento_Base_somente_Said!$A:$J,10,FALSE),0)</f>
        <v>3502560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Sim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459960</v>
      </c>
      <c r="C4224" s="18">
        <f>IFERROR(VLOOKUP(A4224,[1]Monitoramento_Base_somente_Said!$A:$J,6,FALSE),0)</f>
        <v>4276343</v>
      </c>
      <c r="D4224" s="18">
        <f>IFERROR(VLOOKUP(A4224,[1]Monitoramento_Base_somente_Said!$A:$J,7,FALSE),0)</f>
        <v>1697</v>
      </c>
      <c r="E4224" s="18">
        <f>IFERROR(VLOOKUP(A4224,[1]Monitoramento_Base_somente_Said!$A:$J,8,FALSE),0)</f>
        <v>2284998</v>
      </c>
      <c r="F4224" s="18">
        <f>IFERROR(VLOOKUP(A4224,[1]Monitoramento_Base_somente_Said!$A:$J,9,FALSE),0)</f>
        <v>2430</v>
      </c>
      <c r="G4224" s="18">
        <f>IFERROR(VLOOKUP(A4224,[1]Monitoramento_Base_somente_Said!$A:$J,10,FALSE),0)</f>
        <v>1720163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63711</v>
      </c>
      <c r="C4225" s="18">
        <f>IFERROR(VLOOKUP(A4225,[1]Monitoramento_Base_somente_Said!$A:$J,6,FALSE),0)</f>
        <v>3587849</v>
      </c>
      <c r="D4225" s="18">
        <f>IFERROR(VLOOKUP(A4225,[1]Monitoramento_Base_somente_Said!$A:$J,7,FALSE),0)</f>
        <v>11770</v>
      </c>
      <c r="E4225" s="18">
        <f>IFERROR(VLOOKUP(A4225,[1]Monitoramento_Base_somente_Said!$A:$J,8,FALSE),0)</f>
        <v>2142047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1725935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Sim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800</v>
      </c>
      <c r="C4226" s="18">
        <f>IFERROR(VLOOKUP(A4226,[1]Monitoramento_Base_somente_Said!$A:$J,6,FALSE),0)</f>
        <v>8331011</v>
      </c>
      <c r="D4226" s="18">
        <f>IFERROR(VLOOKUP(A4226,[1]Monitoramento_Base_somente_Said!$A:$J,7,FALSE),0)</f>
        <v>1670</v>
      </c>
      <c r="E4226" s="18">
        <f>IFERROR(VLOOKUP(A4226,[1]Monitoramento_Base_somente_Said!$A:$J,8,FALSE),0)</f>
        <v>9143573</v>
      </c>
      <c r="F4226" s="18">
        <f>IFERROR(VLOOKUP(A4226,[1]Monitoramento_Base_somente_Said!$A:$J,9,FALSE),0)</f>
        <v>464</v>
      </c>
      <c r="G4226" s="18">
        <f>IFERROR(VLOOKUP(A4226,[1]Monitoramento_Base_somente_Said!$A:$J,10,FALSE),0)</f>
        <v>8267064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47540</v>
      </c>
      <c r="C4227" s="18">
        <f>IFERROR(VLOOKUP(A4227,[1]Monitoramento_Base_somente_Said!$A:$J,6,FALSE),0)</f>
        <v>4378242</v>
      </c>
      <c r="D4227" s="18">
        <f>IFERROR(VLOOKUP(A4227,[1]Monitoramento_Base_somente_Said!$A:$J,7,FALSE),0)</f>
        <v>5754</v>
      </c>
      <c r="E4227" s="18">
        <f>IFERROR(VLOOKUP(A4227,[1]Monitoramento_Base_somente_Said!$A:$J,8,FALSE),0)</f>
        <v>3301973</v>
      </c>
      <c r="F4227" s="18">
        <f>IFERROR(VLOOKUP(A4227,[1]Monitoramento_Base_somente_Said!$A:$J,9,FALSE),0)</f>
        <v>3078</v>
      </c>
      <c r="G4227" s="18">
        <f>IFERROR(VLOOKUP(A4227,[1]Monitoramento_Base_somente_Said!$A:$J,10,FALSE),0)</f>
        <v>2219082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Sim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11788</v>
      </c>
      <c r="C4228" s="18">
        <f>IFERROR(VLOOKUP(A4228,[1]Monitoramento_Base_somente_Said!$A:$J,6,FALSE),0)</f>
        <v>2843505</v>
      </c>
      <c r="D4228" s="18">
        <f>IFERROR(VLOOKUP(A4228,[1]Monitoramento_Base_somente_Said!$A:$J,7,FALSE),0)</f>
        <v>2890</v>
      </c>
      <c r="E4228" s="18">
        <f>IFERROR(VLOOKUP(A4228,[1]Monitoramento_Base_somente_Said!$A:$J,8,FALSE),0)</f>
        <v>2892563</v>
      </c>
      <c r="F4228" s="18">
        <f>IFERROR(VLOOKUP(A4228,[1]Monitoramento_Base_somente_Said!$A:$J,9,FALSE),0)</f>
        <v>559</v>
      </c>
      <c r="G4228" s="18">
        <f>IFERROR(VLOOKUP(A4228,[1]Monitoramento_Base_somente_Said!$A:$J,10,FALSE),0)</f>
        <v>2452455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1842</v>
      </c>
      <c r="C4229" s="18">
        <f>IFERROR(VLOOKUP(A4229,[1]Monitoramento_Base_somente_Said!$A:$J,6,FALSE),0)</f>
        <v>16135673</v>
      </c>
      <c r="D4229" s="18">
        <f>IFERROR(VLOOKUP(A4229,[1]Monitoramento_Base_somente_Said!$A:$J,7,FALSE),0)</f>
        <v>142</v>
      </c>
      <c r="E4229" s="18">
        <f>IFERROR(VLOOKUP(A4229,[1]Monitoramento_Base_somente_Said!$A:$J,8,FALSE),0)</f>
        <v>17136795</v>
      </c>
      <c r="F4229" s="18">
        <f>IFERROR(VLOOKUP(A4229,[1]Monitoramento_Base_somente_Said!$A:$J,9,FALSE),0)</f>
        <v>5558</v>
      </c>
      <c r="G4229" s="18">
        <f>IFERROR(VLOOKUP(A4229,[1]Monitoramento_Base_somente_Said!$A:$J,10,FALSE),0)</f>
        <v>14331018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3819749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4048256</v>
      </c>
      <c r="F4230" s="18">
        <f>IFERROR(VLOOKUP(A4230,[1]Monitoramento_Base_somente_Said!$A:$J,9,FALSE),0)</f>
        <v>5599</v>
      </c>
      <c r="G4230" s="18">
        <f>IFERROR(VLOOKUP(A4230,[1]Monitoramento_Base_somente_Said!$A:$J,10,FALSE),0)</f>
        <v>3354304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119195</v>
      </c>
      <c r="C4231" s="18">
        <f>IFERROR(VLOOKUP(A4231,[1]Monitoramento_Base_somente_Said!$A:$J,6,FALSE),0)</f>
        <v>15727957</v>
      </c>
      <c r="D4231" s="18">
        <f>IFERROR(VLOOKUP(A4231,[1]Monitoramento_Base_somente_Said!$A:$J,7,FALSE),0)</f>
        <v>134026</v>
      </c>
      <c r="E4231" s="18">
        <f>IFERROR(VLOOKUP(A4231,[1]Monitoramento_Base_somente_Said!$A:$J,8,FALSE),0)</f>
        <v>18897297</v>
      </c>
      <c r="F4231" s="18">
        <f>IFERROR(VLOOKUP(A4231,[1]Monitoramento_Base_somente_Said!$A:$J,9,FALSE),0)</f>
        <v>147808</v>
      </c>
      <c r="G4231" s="18">
        <f>IFERROR(VLOOKUP(A4231,[1]Monitoramento_Base_somente_Said!$A:$J,10,FALSE),0)</f>
        <v>16710479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139937</v>
      </c>
      <c r="C4232" s="18">
        <f>IFERROR(VLOOKUP(A4232,[1]Monitoramento_Base_somente_Said!$A:$J,6,FALSE),0)</f>
        <v>8523815</v>
      </c>
      <c r="D4232" s="18">
        <f>IFERROR(VLOOKUP(A4232,[1]Monitoramento_Base_somente_Said!$A:$J,7,FALSE),0)</f>
        <v>34312</v>
      </c>
      <c r="E4232" s="18">
        <f>IFERROR(VLOOKUP(A4232,[1]Monitoramento_Base_somente_Said!$A:$J,8,FALSE),0)</f>
        <v>8976069</v>
      </c>
      <c r="F4232" s="18">
        <f>IFERROR(VLOOKUP(A4232,[1]Monitoramento_Base_somente_Said!$A:$J,9,FALSE),0)</f>
        <v>50206</v>
      </c>
      <c r="G4232" s="18">
        <f>IFERROR(VLOOKUP(A4232,[1]Monitoramento_Base_somente_Said!$A:$J,10,FALSE),0)</f>
        <v>6306972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0</v>
      </c>
      <c r="C4233" s="18">
        <f>IFERROR(VLOOKUP(A4233,[1]Monitoramento_Base_somente_Said!$A:$J,6,FALSE),0)</f>
        <v>202216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216660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173328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98921</v>
      </c>
      <c r="C4234" s="18">
        <f>IFERROR(VLOOKUP(A4234,[1]Monitoramento_Base_somente_Said!$A:$J,6,FALSE),0)</f>
        <v>3846183</v>
      </c>
      <c r="D4234" s="18">
        <f>IFERROR(VLOOKUP(A4234,[1]Monitoramento_Base_somente_Said!$A:$J,7,FALSE),0)</f>
        <v>15231</v>
      </c>
      <c r="E4234" s="18">
        <f>IFERROR(VLOOKUP(A4234,[1]Monitoramento_Base_somente_Said!$A:$J,8,FALSE),0)</f>
        <v>3469813</v>
      </c>
      <c r="F4234" s="18">
        <f>IFERROR(VLOOKUP(A4234,[1]Monitoramento_Base_somente_Said!$A:$J,9,FALSE),0)</f>
        <v>25387</v>
      </c>
      <c r="G4234" s="18">
        <f>IFERROR(VLOOKUP(A4234,[1]Monitoramento_Base_somente_Said!$A:$J,10,FALSE),0)</f>
        <v>2619535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1528</v>
      </c>
      <c r="C4235" s="18">
        <f>IFERROR(VLOOKUP(A4235,[1]Monitoramento_Base_somente_Said!$A:$J,6,FALSE),0)</f>
        <v>3101827</v>
      </c>
      <c r="D4235" s="18">
        <f>IFERROR(VLOOKUP(A4235,[1]Monitoramento_Base_somente_Said!$A:$J,7,FALSE),0)</f>
        <v>3019</v>
      </c>
      <c r="E4235" s="18">
        <f>IFERROR(VLOOKUP(A4235,[1]Monitoramento_Base_somente_Said!$A:$J,8,FALSE),0)</f>
        <v>2894770</v>
      </c>
      <c r="F4235" s="18">
        <f>IFERROR(VLOOKUP(A4235,[1]Monitoramento_Base_somente_Said!$A:$J,9,FALSE),0)</f>
        <v>1714</v>
      </c>
      <c r="G4235" s="18">
        <f>IFERROR(VLOOKUP(A4235,[1]Monitoramento_Base_somente_Said!$A:$J,10,FALSE),0)</f>
        <v>2436624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20</v>
      </c>
      <c r="C4236" s="18">
        <f>IFERROR(VLOOKUP(A4236,[1]Monitoramento_Base_somente_Said!$A:$J,6,FALSE),0)</f>
        <v>527828</v>
      </c>
      <c r="D4236" s="18">
        <f>IFERROR(VLOOKUP(A4236,[1]Monitoramento_Base_somente_Said!$A:$J,7,FALSE),0)</f>
        <v>177</v>
      </c>
      <c r="E4236" s="18">
        <f>IFERROR(VLOOKUP(A4236,[1]Monitoramento_Base_somente_Said!$A:$J,8,FALSE),0)</f>
        <v>538823</v>
      </c>
      <c r="F4236" s="18">
        <f>IFERROR(VLOOKUP(A4236,[1]Monitoramento_Base_somente_Said!$A:$J,9,FALSE),0)</f>
        <v>40</v>
      </c>
      <c r="G4236" s="18">
        <f>IFERROR(VLOOKUP(A4236,[1]Monitoramento_Base_somente_Said!$A:$J,10,FALSE),0)</f>
        <v>427700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Sim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4564</v>
      </c>
      <c r="C4237" s="18">
        <f>IFERROR(VLOOKUP(A4237,[1]Monitoramento_Base_somente_Said!$A:$J,6,FALSE),0)</f>
        <v>4725341</v>
      </c>
      <c r="D4237" s="18">
        <f>IFERROR(VLOOKUP(A4237,[1]Monitoramento_Base_somente_Said!$A:$J,7,FALSE),0)</f>
        <v>5060</v>
      </c>
      <c r="E4237" s="18">
        <f>IFERROR(VLOOKUP(A4237,[1]Monitoramento_Base_somente_Said!$A:$J,8,FALSE),0)</f>
        <v>5496929</v>
      </c>
      <c r="F4237" s="18">
        <f>IFERROR(VLOOKUP(A4237,[1]Monitoramento_Base_somente_Said!$A:$J,9,FALSE),0)</f>
        <v>4720</v>
      </c>
      <c r="G4237" s="18">
        <f>IFERROR(VLOOKUP(A4237,[1]Monitoramento_Base_somente_Said!$A:$J,10,FALSE),0)</f>
        <v>3998714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20384</v>
      </c>
      <c r="C4238" s="18">
        <f>IFERROR(VLOOKUP(A4238,[1]Monitoramento_Base_somente_Said!$A:$J,6,FALSE),0)</f>
        <v>14116389</v>
      </c>
      <c r="D4238" s="18">
        <f>IFERROR(VLOOKUP(A4238,[1]Monitoramento_Base_somente_Said!$A:$J,7,FALSE),0)</f>
        <v>11514</v>
      </c>
      <c r="E4238" s="18">
        <f>IFERROR(VLOOKUP(A4238,[1]Monitoramento_Base_somente_Said!$A:$J,8,FALSE),0)</f>
        <v>13889362</v>
      </c>
      <c r="F4238" s="18">
        <f>IFERROR(VLOOKUP(A4238,[1]Monitoramento_Base_somente_Said!$A:$J,9,FALSE),0)</f>
        <v>21118</v>
      </c>
      <c r="G4238" s="18">
        <f>IFERROR(VLOOKUP(A4238,[1]Monitoramento_Base_somente_Said!$A:$J,10,FALSE),0)</f>
        <v>9791582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41048</v>
      </c>
      <c r="C4239" s="18">
        <f>IFERROR(VLOOKUP(A4239,[1]Monitoramento_Base_somente_Said!$A:$J,6,FALSE),0)</f>
        <v>6156335</v>
      </c>
      <c r="D4239" s="18">
        <f>IFERROR(VLOOKUP(A4239,[1]Monitoramento_Base_somente_Said!$A:$J,7,FALSE),0)</f>
        <v>6910</v>
      </c>
      <c r="E4239" s="18">
        <f>IFERROR(VLOOKUP(A4239,[1]Monitoramento_Base_somente_Said!$A:$J,8,FALSE),0)</f>
        <v>9785544</v>
      </c>
      <c r="F4239" s="18">
        <f>IFERROR(VLOOKUP(A4239,[1]Monitoramento_Base_somente_Said!$A:$J,9,FALSE),0)</f>
        <v>24769</v>
      </c>
      <c r="G4239" s="18">
        <f>IFERROR(VLOOKUP(A4239,[1]Monitoramento_Base_somente_Said!$A:$J,10,FALSE),0)</f>
        <v>9929765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12737</v>
      </c>
      <c r="C4240" s="18">
        <f>IFERROR(VLOOKUP(A4240,[1]Monitoramento_Base_somente_Said!$A:$J,6,FALSE),0)</f>
        <v>1244027</v>
      </c>
      <c r="D4240" s="18">
        <f>IFERROR(VLOOKUP(A4240,[1]Monitoramento_Base_somente_Said!$A:$J,7,FALSE),0)</f>
        <v>2104</v>
      </c>
      <c r="E4240" s="18">
        <f>IFERROR(VLOOKUP(A4240,[1]Monitoramento_Base_somente_Said!$A:$J,8,FALSE),0)</f>
        <v>1288821</v>
      </c>
      <c r="F4240" s="18">
        <f>IFERROR(VLOOKUP(A4240,[1]Monitoramento_Base_somente_Said!$A:$J,9,FALSE),0)</f>
        <v>21020</v>
      </c>
      <c r="G4240" s="18">
        <f>IFERROR(VLOOKUP(A4240,[1]Monitoramento_Base_somente_Said!$A:$J,10,FALSE),0)</f>
        <v>2090391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2030</v>
      </c>
      <c r="C4241" s="18">
        <f>IFERROR(VLOOKUP(A4241,[1]Monitoramento_Base_somente_Said!$A:$J,6,FALSE),0)</f>
        <v>1240878</v>
      </c>
      <c r="D4241" s="18">
        <f>IFERROR(VLOOKUP(A4241,[1]Monitoramento_Base_somente_Said!$A:$J,7,FALSE),0)</f>
        <v>2124</v>
      </c>
      <c r="E4241" s="18">
        <f>IFERROR(VLOOKUP(A4241,[1]Monitoramento_Base_somente_Said!$A:$J,8,FALSE),0)</f>
        <v>1508360</v>
      </c>
      <c r="F4241" s="18">
        <f>IFERROR(VLOOKUP(A4241,[1]Monitoramento_Base_somente_Said!$A:$J,9,FALSE),0)</f>
        <v>1180</v>
      </c>
      <c r="G4241" s="18">
        <f>IFERROR(VLOOKUP(A4241,[1]Monitoramento_Base_somente_Said!$A:$J,10,FALSE),0)</f>
        <v>1335902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3144820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3530550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3635126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4270</v>
      </c>
      <c r="C4243" s="18">
        <f>IFERROR(VLOOKUP(A4243,[1]Monitoramento_Base_somente_Said!$A:$J,6,FALSE),0)</f>
        <v>3743833</v>
      </c>
      <c r="D4243" s="18">
        <f>IFERROR(VLOOKUP(A4243,[1]Monitoramento_Base_somente_Said!$A:$J,7,FALSE),0)</f>
        <v>799</v>
      </c>
      <c r="E4243" s="18">
        <f>IFERROR(VLOOKUP(A4243,[1]Monitoramento_Base_somente_Said!$A:$J,8,FALSE),0)</f>
        <v>4553346</v>
      </c>
      <c r="F4243" s="18">
        <f>IFERROR(VLOOKUP(A4243,[1]Monitoramento_Base_somente_Said!$A:$J,9,FALSE),0)</f>
        <v>38345</v>
      </c>
      <c r="G4243" s="18">
        <f>IFERROR(VLOOKUP(A4243,[1]Monitoramento_Base_somente_Said!$A:$J,10,FALSE),0)</f>
        <v>3960687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0</v>
      </c>
      <c r="C4244" s="18">
        <f>IFERROR(VLOOKUP(A4244,[1]Monitoramento_Base_somente_Said!$A:$J,6,FALSE),0)</f>
        <v>10983592</v>
      </c>
      <c r="D4244" s="18">
        <f>IFERROR(VLOOKUP(A4244,[1]Monitoramento_Base_somente_Said!$A:$J,7,FALSE),0)</f>
        <v>77003</v>
      </c>
      <c r="E4244" s="18">
        <f>IFERROR(VLOOKUP(A4244,[1]Monitoramento_Base_somente_Said!$A:$J,8,FALSE),0)</f>
        <v>10717127</v>
      </c>
      <c r="F4244" s="18">
        <f>IFERROR(VLOOKUP(A4244,[1]Monitoramento_Base_somente_Said!$A:$J,9,FALSE),0)</f>
        <v>230</v>
      </c>
      <c r="G4244" s="18">
        <f>IFERROR(VLOOKUP(A4244,[1]Monitoramento_Base_somente_Said!$A:$J,10,FALSE),0)</f>
        <v>8336509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Não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5372</v>
      </c>
      <c r="C4245" s="18">
        <f>IFERROR(VLOOKUP(A4245,[1]Monitoramento_Base_somente_Said!$A:$J,6,FALSE),0)</f>
        <v>1222654</v>
      </c>
      <c r="D4245" s="18">
        <f>IFERROR(VLOOKUP(A4245,[1]Monitoramento_Base_somente_Said!$A:$J,7,FALSE),0)</f>
        <v>7281</v>
      </c>
      <c r="E4245" s="18">
        <f>IFERROR(VLOOKUP(A4245,[1]Monitoramento_Base_somente_Said!$A:$J,8,FALSE),0)</f>
        <v>2222423</v>
      </c>
      <c r="F4245" s="18">
        <f>IFERROR(VLOOKUP(A4245,[1]Monitoramento_Base_somente_Said!$A:$J,9,FALSE),0)</f>
        <v>13187</v>
      </c>
      <c r="G4245" s="18">
        <f>IFERROR(VLOOKUP(A4245,[1]Monitoramento_Base_somente_Said!$A:$J,10,FALSE),0)</f>
        <v>1641802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7256</v>
      </c>
      <c r="C4246" s="18">
        <f>IFERROR(VLOOKUP(A4246,[1]Monitoramento_Base_somente_Said!$A:$J,6,FALSE),0)</f>
        <v>3162575</v>
      </c>
      <c r="D4246" s="18">
        <f>IFERROR(VLOOKUP(A4246,[1]Monitoramento_Base_somente_Said!$A:$J,7,FALSE),0)</f>
        <v>12759</v>
      </c>
      <c r="E4246" s="18">
        <f>IFERROR(VLOOKUP(A4246,[1]Monitoramento_Base_somente_Said!$A:$J,8,FALSE),0)</f>
        <v>2927429</v>
      </c>
      <c r="F4246" s="18">
        <f>IFERROR(VLOOKUP(A4246,[1]Monitoramento_Base_somente_Said!$A:$J,9,FALSE),0)</f>
        <v>8119</v>
      </c>
      <c r="G4246" s="18">
        <f>IFERROR(VLOOKUP(A4246,[1]Monitoramento_Base_somente_Said!$A:$J,10,FALSE),0)</f>
        <v>2316242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463</v>
      </c>
      <c r="C4247" s="18">
        <f>IFERROR(VLOOKUP(A4247,[1]Monitoramento_Base_somente_Said!$A:$J,6,FALSE),0)</f>
        <v>9462089</v>
      </c>
      <c r="D4247" s="18">
        <f>IFERROR(VLOOKUP(A4247,[1]Monitoramento_Base_somente_Said!$A:$J,7,FALSE),0)</f>
        <v>27405</v>
      </c>
      <c r="E4247" s="18">
        <f>IFERROR(VLOOKUP(A4247,[1]Monitoramento_Base_somente_Said!$A:$J,8,FALSE),0)</f>
        <v>10012534</v>
      </c>
      <c r="F4247" s="18">
        <f>IFERROR(VLOOKUP(A4247,[1]Monitoramento_Base_somente_Said!$A:$J,9,FALSE),0)</f>
        <v>8390</v>
      </c>
      <c r="G4247" s="18">
        <f>IFERROR(VLOOKUP(A4247,[1]Monitoramento_Base_somente_Said!$A:$J,10,FALSE),0)</f>
        <v>6952008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8820</v>
      </c>
      <c r="C4248" s="18">
        <f>IFERROR(VLOOKUP(A4248,[1]Monitoramento_Base_somente_Said!$A:$J,6,FALSE),0)</f>
        <v>1124749</v>
      </c>
      <c r="D4248" s="18">
        <f>IFERROR(VLOOKUP(A4248,[1]Monitoramento_Base_somente_Said!$A:$J,7,FALSE),0)</f>
        <v>20776</v>
      </c>
      <c r="E4248" s="18">
        <f>IFERROR(VLOOKUP(A4248,[1]Monitoramento_Base_somente_Said!$A:$J,8,FALSE),0)</f>
        <v>1715197</v>
      </c>
      <c r="F4248" s="18">
        <f>IFERROR(VLOOKUP(A4248,[1]Monitoramento_Base_somente_Said!$A:$J,9,FALSE),0)</f>
        <v>1550</v>
      </c>
      <c r="G4248" s="18">
        <f>IFERROR(VLOOKUP(A4248,[1]Monitoramento_Base_somente_Said!$A:$J,10,FALSE),0)</f>
        <v>1405974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7161</v>
      </c>
      <c r="C4249" s="18">
        <f>IFERROR(VLOOKUP(A4249,[1]Monitoramento_Base_somente_Said!$A:$J,6,FALSE),0)</f>
        <v>8956582</v>
      </c>
      <c r="D4249" s="18">
        <f>IFERROR(VLOOKUP(A4249,[1]Monitoramento_Base_somente_Said!$A:$J,7,FALSE),0)</f>
        <v>17889</v>
      </c>
      <c r="E4249" s="18">
        <f>IFERROR(VLOOKUP(A4249,[1]Monitoramento_Base_somente_Said!$A:$J,8,FALSE),0)</f>
        <v>9137969</v>
      </c>
      <c r="F4249" s="18">
        <f>IFERROR(VLOOKUP(A4249,[1]Monitoramento_Base_somente_Said!$A:$J,9,FALSE),0)</f>
        <v>11710</v>
      </c>
      <c r="G4249" s="18">
        <f>IFERROR(VLOOKUP(A4249,[1]Monitoramento_Base_somente_Said!$A:$J,10,FALSE),0)</f>
        <v>6255942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13712832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25718</v>
      </c>
      <c r="C4251" s="18">
        <f>IFERROR(VLOOKUP(A4251,[1]Monitoramento_Base_somente_Said!$A:$J,6,FALSE),0)</f>
        <v>1295013</v>
      </c>
      <c r="D4251" s="18">
        <f>IFERROR(VLOOKUP(A4251,[1]Monitoramento_Base_somente_Said!$A:$J,7,FALSE),0)</f>
        <v>1</v>
      </c>
      <c r="E4251" s="18">
        <f>IFERROR(VLOOKUP(A4251,[1]Monitoramento_Base_somente_Said!$A:$J,8,FALSE),0)</f>
        <v>952364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657528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922264</v>
      </c>
      <c r="D4252" s="18">
        <f>IFERROR(VLOOKUP(A4252,[1]Monitoramento_Base_somente_Said!$A:$J,7,FALSE),0)</f>
        <v>1</v>
      </c>
      <c r="E4252" s="18">
        <f>IFERROR(VLOOKUP(A4252,[1]Monitoramento_Base_somente_Said!$A:$J,8,FALSE),0)</f>
        <v>988128</v>
      </c>
      <c r="F4252" s="18">
        <f>IFERROR(VLOOKUP(A4252,[1]Monitoramento_Base_somente_Said!$A:$J,9,FALSE),0)</f>
        <v>19471</v>
      </c>
      <c r="G4252" s="18">
        <f>IFERROR(VLOOKUP(A4252,[1]Monitoramento_Base_somente_Said!$A:$J,10,FALSE),0)</f>
        <v>537365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Sim</v>
      </c>
      <c r="W4252" s="18" t="str">
        <f t="shared" si="406"/>
        <v>Sim</v>
      </c>
      <c r="X4252" s="18" t="str">
        <f t="shared" si="407"/>
        <v>Sim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1402</v>
      </c>
      <c r="C4253" s="18">
        <f>IFERROR(VLOOKUP(A4253,[1]Monitoramento_Base_somente_Said!$A:$J,6,FALSE),0)</f>
        <v>7639597</v>
      </c>
      <c r="D4253" s="18">
        <f>IFERROR(VLOOKUP(A4253,[1]Monitoramento_Base_somente_Said!$A:$J,7,FALSE),0)</f>
        <v>22534</v>
      </c>
      <c r="E4253" s="18">
        <f>IFERROR(VLOOKUP(A4253,[1]Monitoramento_Base_somente_Said!$A:$J,8,FALSE),0)</f>
        <v>9677355</v>
      </c>
      <c r="F4253" s="18">
        <f>IFERROR(VLOOKUP(A4253,[1]Monitoramento_Base_somente_Said!$A:$J,9,FALSE),0)</f>
        <v>26669</v>
      </c>
      <c r="G4253" s="18">
        <f>IFERROR(VLOOKUP(A4253,[1]Monitoramento_Base_somente_Said!$A:$J,10,FALSE),0)</f>
        <v>11011981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15456</v>
      </c>
      <c r="C4254" s="18">
        <f>IFERROR(VLOOKUP(A4254,[1]Monitoramento_Base_somente_Said!$A:$J,6,FALSE),0)</f>
        <v>5487727</v>
      </c>
      <c r="D4254" s="18">
        <f>IFERROR(VLOOKUP(A4254,[1]Monitoramento_Base_somente_Said!$A:$J,7,FALSE),0)</f>
        <v>687</v>
      </c>
      <c r="E4254" s="18">
        <f>IFERROR(VLOOKUP(A4254,[1]Monitoramento_Base_somente_Said!$A:$J,8,FALSE),0)</f>
        <v>5527643</v>
      </c>
      <c r="F4254" s="18">
        <f>IFERROR(VLOOKUP(A4254,[1]Monitoramento_Base_somente_Said!$A:$J,9,FALSE),0)</f>
        <v>10858</v>
      </c>
      <c r="G4254" s="18">
        <f>IFERROR(VLOOKUP(A4254,[1]Monitoramento_Base_somente_Said!$A:$J,10,FALSE),0)</f>
        <v>3783080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32666</v>
      </c>
      <c r="C4255" s="18">
        <f>IFERROR(VLOOKUP(A4255,[1]Monitoramento_Base_somente_Said!$A:$J,6,FALSE),0)</f>
        <v>1157517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3304033</v>
      </c>
      <c r="F4255" s="18">
        <f>IFERROR(VLOOKUP(A4255,[1]Monitoramento_Base_somente_Said!$A:$J,9,FALSE),0)</f>
        <v>7</v>
      </c>
      <c r="G4255" s="18">
        <f>IFERROR(VLOOKUP(A4255,[1]Monitoramento_Base_somente_Said!$A:$J,10,FALSE),0)</f>
        <v>2453707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Sim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3618356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3765197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2828792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330559</v>
      </c>
      <c r="D4257" s="18">
        <f>IFERROR(VLOOKUP(A4257,[1]Monitoramento_Base_somente_Said!$A:$J,7,FALSE),0)</f>
        <v>256</v>
      </c>
      <c r="E4257" s="18">
        <f>IFERROR(VLOOKUP(A4257,[1]Monitoramento_Base_somente_Said!$A:$J,8,FALSE),0)</f>
        <v>346168</v>
      </c>
      <c r="F4257" s="18">
        <f>IFERROR(VLOOKUP(A4257,[1]Monitoramento_Base_somente_Said!$A:$J,9,FALSE),0)</f>
        <v>250</v>
      </c>
      <c r="G4257" s="18">
        <f>IFERROR(VLOOKUP(A4257,[1]Monitoramento_Base_somente_Said!$A:$J,10,FALSE),0)</f>
        <v>319492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6275</v>
      </c>
      <c r="C4258" s="18">
        <f>IFERROR(VLOOKUP(A4258,[1]Monitoramento_Base_somente_Said!$A:$J,6,FALSE),0)</f>
        <v>3222777</v>
      </c>
      <c r="D4258" s="18">
        <f>IFERROR(VLOOKUP(A4258,[1]Monitoramento_Base_somente_Said!$A:$J,7,FALSE),0)</f>
        <v>1578</v>
      </c>
      <c r="E4258" s="18">
        <f>IFERROR(VLOOKUP(A4258,[1]Monitoramento_Base_somente_Said!$A:$J,8,FALSE),0)</f>
        <v>3277004</v>
      </c>
      <c r="F4258" s="18">
        <f>IFERROR(VLOOKUP(A4258,[1]Monitoramento_Base_somente_Said!$A:$J,9,FALSE),0)</f>
        <v>90</v>
      </c>
      <c r="G4258" s="18">
        <f>IFERROR(VLOOKUP(A4258,[1]Monitoramento_Base_somente_Said!$A:$J,10,FALSE),0)</f>
        <v>2642941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636</v>
      </c>
      <c r="C4259" s="18">
        <f>IFERROR(VLOOKUP(A4259,[1]Monitoramento_Base_somente_Said!$A:$J,6,FALSE),0)</f>
        <v>845215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839688</v>
      </c>
      <c r="F4259" s="18">
        <f>IFERROR(VLOOKUP(A4259,[1]Monitoramento_Base_somente_Said!$A:$J,9,FALSE),0)</f>
        <v>8209</v>
      </c>
      <c r="G4259" s="18">
        <f>IFERROR(VLOOKUP(A4259,[1]Monitoramento_Base_somente_Said!$A:$J,10,FALSE),0)</f>
        <v>922733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7504244996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8040262110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6432209688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102</v>
      </c>
      <c r="C4261" s="18">
        <f>IFERROR(VLOOKUP(A4261,[1]Monitoramento_Base_somente_Said!$A:$J,6,FALSE),0)</f>
        <v>4119005</v>
      </c>
      <c r="D4261" s="18">
        <f>IFERROR(VLOOKUP(A4261,[1]Monitoramento_Base_somente_Said!$A:$J,7,FALSE),0)</f>
        <v>122</v>
      </c>
      <c r="E4261" s="18">
        <f>IFERROR(VLOOKUP(A4261,[1]Monitoramento_Base_somente_Said!$A:$J,8,FALSE),0)</f>
        <v>4682668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3918843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42</v>
      </c>
      <c r="C4262" s="18">
        <f>IFERROR(VLOOKUP(A4262,[1]Monitoramento_Base_somente_Said!$A:$J,6,FALSE),0)</f>
        <v>4220060</v>
      </c>
      <c r="D4262" s="18">
        <f>IFERROR(VLOOKUP(A4262,[1]Monitoramento_Base_somente_Said!$A:$J,7,FALSE),0)</f>
        <v>9527</v>
      </c>
      <c r="E4262" s="18">
        <f>IFERROR(VLOOKUP(A4262,[1]Monitoramento_Base_somente_Said!$A:$J,8,FALSE),0)</f>
        <v>4511381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3715441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31260</v>
      </c>
      <c r="C4263" s="18">
        <f>IFERROR(VLOOKUP(A4263,[1]Monitoramento_Base_somente_Said!$A:$J,6,FALSE),0)</f>
        <v>1789632</v>
      </c>
      <c r="D4263" s="18">
        <f>IFERROR(VLOOKUP(A4263,[1]Monitoramento_Base_somente_Said!$A:$J,7,FALSE),0)</f>
        <v>1218</v>
      </c>
      <c r="E4263" s="18">
        <f>IFERROR(VLOOKUP(A4263,[1]Monitoramento_Base_somente_Said!$A:$J,8,FALSE),0)</f>
        <v>2008717</v>
      </c>
      <c r="F4263" s="18">
        <f>IFERROR(VLOOKUP(A4263,[1]Monitoramento_Base_somente_Said!$A:$J,9,FALSE),0)</f>
        <v>417</v>
      </c>
      <c r="G4263" s="18">
        <f>IFERROR(VLOOKUP(A4263,[1]Monitoramento_Base_somente_Said!$A:$J,10,FALSE),0)</f>
        <v>1864997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68344</v>
      </c>
      <c r="C4264" s="18">
        <f>IFERROR(VLOOKUP(A4264,[1]Monitoramento_Base_somente_Said!$A:$J,6,FALSE),0)</f>
        <v>4067832</v>
      </c>
      <c r="D4264" s="18">
        <f>IFERROR(VLOOKUP(A4264,[1]Monitoramento_Base_somente_Said!$A:$J,7,FALSE),0)</f>
        <v>4204</v>
      </c>
      <c r="E4264" s="18">
        <f>IFERROR(VLOOKUP(A4264,[1]Monitoramento_Base_somente_Said!$A:$J,8,FALSE),0)</f>
        <v>5761314</v>
      </c>
      <c r="F4264" s="18">
        <f>IFERROR(VLOOKUP(A4264,[1]Monitoramento_Base_somente_Said!$A:$J,9,FALSE),0)</f>
        <v>6959</v>
      </c>
      <c r="G4264" s="18">
        <f>IFERROR(VLOOKUP(A4264,[1]Monitoramento_Base_somente_Said!$A:$J,10,FALSE),0)</f>
        <v>3383095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0</v>
      </c>
      <c r="C4265" s="18">
        <f>IFERROR(VLOOKUP(A4265,[1]Monitoramento_Base_somente_Said!$A:$J,6,FALSE),0)</f>
        <v>14229367</v>
      </c>
      <c r="D4265" s="18">
        <f>IFERROR(VLOOKUP(A4265,[1]Monitoramento_Base_somente_Said!$A:$J,7,FALSE),0)</f>
        <v>701</v>
      </c>
      <c r="E4265" s="18">
        <f>IFERROR(VLOOKUP(A4265,[1]Monitoramento_Base_somente_Said!$A:$J,8,FALSE),0)</f>
        <v>15289061</v>
      </c>
      <c r="F4265" s="18">
        <f>IFERROR(VLOOKUP(A4265,[1]Monitoramento_Base_somente_Said!$A:$J,9,FALSE),0)</f>
        <v>4949</v>
      </c>
      <c r="G4265" s="18">
        <f>IFERROR(VLOOKUP(A4265,[1]Monitoramento_Base_somente_Said!$A:$J,10,FALSE),0)</f>
        <v>12108238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Não</v>
      </c>
      <c r="U4265" s="18" t="str">
        <f t="shared" si="404"/>
        <v>Sim</v>
      </c>
      <c r="V4265" s="18" t="str">
        <f t="shared" si="405"/>
        <v>Sim</v>
      </c>
      <c r="W4265" s="18" t="str">
        <f t="shared" si="406"/>
        <v>Sim</v>
      </c>
      <c r="X4265" s="18" t="str">
        <f t="shared" si="407"/>
        <v>Sim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245448</v>
      </c>
      <c r="D4266" s="18">
        <f>IFERROR(VLOOKUP(A4266,[1]Monitoramento_Base_somente_Said!$A:$J,7,FALSE),0)</f>
        <v>8766</v>
      </c>
      <c r="E4266" s="18">
        <f>IFERROR(VLOOKUP(A4266,[1]Monitoramento_Base_somente_Said!$A:$J,8,FALSE),0)</f>
        <v>274591</v>
      </c>
      <c r="F4266" s="18">
        <f>IFERROR(VLOOKUP(A4266,[1]Monitoramento_Base_somente_Said!$A:$J,9,FALSE),0)</f>
        <v>1617</v>
      </c>
      <c r="G4266" s="18">
        <f>IFERROR(VLOOKUP(A4266,[1]Monitoramento_Base_somente_Said!$A:$J,10,FALSE),0)</f>
        <v>698957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Sim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50298</v>
      </c>
      <c r="C4267" s="18">
        <f>IFERROR(VLOOKUP(A4267,[1]Monitoramento_Base_somente_Said!$A:$J,6,FALSE),0)</f>
        <v>6752327</v>
      </c>
      <c r="D4267" s="18">
        <f>IFERROR(VLOOKUP(A4267,[1]Monitoramento_Base_somente_Said!$A:$J,7,FALSE),0)</f>
        <v>8501</v>
      </c>
      <c r="E4267" s="18">
        <f>IFERROR(VLOOKUP(A4267,[1]Monitoramento_Base_somente_Said!$A:$J,8,FALSE),0)</f>
        <v>6846950</v>
      </c>
      <c r="F4267" s="18">
        <f>IFERROR(VLOOKUP(A4267,[1]Monitoramento_Base_somente_Said!$A:$J,9,FALSE),0)</f>
        <v>28700</v>
      </c>
      <c r="G4267" s="18">
        <f>IFERROR(VLOOKUP(A4267,[1]Monitoramento_Base_somente_Said!$A:$J,10,FALSE),0)</f>
        <v>5299111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104779</v>
      </c>
      <c r="C4268" s="18">
        <f>IFERROR(VLOOKUP(A4268,[1]Monitoramento_Base_somente_Said!$A:$J,6,FALSE),0)</f>
        <v>4738243</v>
      </c>
      <c r="D4268" s="18">
        <f>IFERROR(VLOOKUP(A4268,[1]Monitoramento_Base_somente_Said!$A:$J,7,FALSE),0)</f>
        <v>1</v>
      </c>
      <c r="E4268" s="18">
        <f>IFERROR(VLOOKUP(A4268,[1]Monitoramento_Base_somente_Said!$A:$J,8,FALSE),0)</f>
        <v>2710850</v>
      </c>
      <c r="F4268" s="18">
        <f>IFERROR(VLOOKUP(A4268,[1]Monitoramento_Base_somente_Said!$A:$J,9,FALSE),0)</f>
        <v>15</v>
      </c>
      <c r="G4268" s="18">
        <f>IFERROR(VLOOKUP(A4268,[1]Monitoramento_Base_somente_Said!$A:$J,10,FALSE),0)</f>
        <v>2602177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4811</v>
      </c>
      <c r="C4269" s="18">
        <f>IFERROR(VLOOKUP(A4269,[1]Monitoramento_Base_somente_Said!$A:$J,6,FALSE),0)</f>
        <v>2719356</v>
      </c>
      <c r="D4269" s="18">
        <f>IFERROR(VLOOKUP(A4269,[1]Monitoramento_Base_somente_Said!$A:$J,7,FALSE),0)</f>
        <v>395</v>
      </c>
      <c r="E4269" s="18">
        <f>IFERROR(VLOOKUP(A4269,[1]Monitoramento_Base_somente_Said!$A:$J,8,FALSE),0)</f>
        <v>2956879</v>
      </c>
      <c r="F4269" s="18">
        <f>IFERROR(VLOOKUP(A4269,[1]Monitoramento_Base_somente_Said!$A:$J,9,FALSE),0)</f>
        <v>4377</v>
      </c>
      <c r="G4269" s="18">
        <f>IFERROR(VLOOKUP(A4269,[1]Monitoramento_Base_somente_Said!$A:$J,10,FALSE),0)</f>
        <v>1815232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3577</v>
      </c>
      <c r="C4270" s="18">
        <f>IFERROR(VLOOKUP(A4270,[1]Monitoramento_Base_somente_Said!$A:$J,6,FALSE),0)</f>
        <v>296476014</v>
      </c>
      <c r="D4270" s="18">
        <f>IFERROR(VLOOKUP(A4270,[1]Monitoramento_Base_somente_Said!$A:$J,7,FALSE),0)</f>
        <v>122</v>
      </c>
      <c r="E4270" s="18">
        <f>IFERROR(VLOOKUP(A4270,[1]Monitoramento_Base_somente_Said!$A:$J,8,FALSE),0)</f>
        <v>317223514</v>
      </c>
      <c r="F4270" s="18">
        <f>IFERROR(VLOOKUP(A4270,[1]Monitoramento_Base_somente_Said!$A:$J,9,FALSE),0)</f>
        <v>2067</v>
      </c>
      <c r="G4270" s="18">
        <f>IFERROR(VLOOKUP(A4270,[1]Monitoramento_Base_somente_Said!$A:$J,10,FALSE),0)</f>
        <v>253659079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Sim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1713</v>
      </c>
      <c r="C4271" s="18">
        <f>IFERROR(VLOOKUP(A4271,[1]Monitoramento_Base_somente_Said!$A:$J,6,FALSE),0)</f>
        <v>1718535</v>
      </c>
      <c r="D4271" s="18">
        <f>IFERROR(VLOOKUP(A4271,[1]Monitoramento_Base_somente_Said!$A:$J,7,FALSE),0)</f>
        <v>174</v>
      </c>
      <c r="E4271" s="18">
        <f>IFERROR(VLOOKUP(A4271,[1]Monitoramento_Base_somente_Said!$A:$J,8,FALSE),0)</f>
        <v>1318699</v>
      </c>
      <c r="F4271" s="18">
        <f>IFERROR(VLOOKUP(A4271,[1]Monitoramento_Base_somente_Said!$A:$J,9,FALSE),0)</f>
        <v>151</v>
      </c>
      <c r="G4271" s="18">
        <f>IFERROR(VLOOKUP(A4271,[1]Monitoramento_Base_somente_Said!$A:$J,10,FALSE),0)</f>
        <v>823119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4016</v>
      </c>
      <c r="C4272" s="18">
        <f>IFERROR(VLOOKUP(A4272,[1]Monitoramento_Base_somente_Said!$A:$J,6,FALSE),0)</f>
        <v>3741494</v>
      </c>
      <c r="D4272" s="18">
        <f>IFERROR(VLOOKUP(A4272,[1]Monitoramento_Base_somente_Said!$A:$J,7,FALSE),0)</f>
        <v>2116</v>
      </c>
      <c r="E4272" s="18">
        <f>IFERROR(VLOOKUP(A4272,[1]Monitoramento_Base_somente_Said!$A:$J,8,FALSE),0)</f>
        <v>3686046</v>
      </c>
      <c r="F4272" s="18">
        <f>IFERROR(VLOOKUP(A4272,[1]Monitoramento_Base_somente_Said!$A:$J,9,FALSE),0)</f>
        <v>1825</v>
      </c>
      <c r="G4272" s="18">
        <f>IFERROR(VLOOKUP(A4272,[1]Monitoramento_Base_somente_Said!$A:$J,10,FALSE),0)</f>
        <v>2815062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2239</v>
      </c>
      <c r="C4273" s="18">
        <f>IFERROR(VLOOKUP(A4273,[1]Monitoramento_Base_somente_Said!$A:$J,6,FALSE),0)</f>
        <v>7605321</v>
      </c>
      <c r="D4273" s="18">
        <f>IFERROR(VLOOKUP(A4273,[1]Monitoramento_Base_somente_Said!$A:$J,7,FALSE),0)</f>
        <v>1300</v>
      </c>
      <c r="E4273" s="18">
        <f>IFERROR(VLOOKUP(A4273,[1]Monitoramento_Base_somente_Said!$A:$J,8,FALSE),0)</f>
        <v>7869121</v>
      </c>
      <c r="F4273" s="18">
        <f>IFERROR(VLOOKUP(A4273,[1]Monitoramento_Base_somente_Said!$A:$J,9,FALSE),0)</f>
        <v>2071</v>
      </c>
      <c r="G4273" s="18">
        <f>IFERROR(VLOOKUP(A4273,[1]Monitoramento_Base_somente_Said!$A:$J,10,FALSE),0)</f>
        <v>6759854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1987</v>
      </c>
      <c r="C4274" s="18">
        <f>IFERROR(VLOOKUP(A4274,[1]Monitoramento_Base_somente_Said!$A:$J,6,FALSE),0)</f>
        <v>863707</v>
      </c>
      <c r="D4274" s="18">
        <f>IFERROR(VLOOKUP(A4274,[1]Monitoramento_Base_somente_Said!$A:$J,7,FALSE),0)</f>
        <v>3161</v>
      </c>
      <c r="E4274" s="18">
        <f>IFERROR(VLOOKUP(A4274,[1]Monitoramento_Base_somente_Said!$A:$J,8,FALSE),0)</f>
        <v>973379</v>
      </c>
      <c r="F4274" s="18">
        <f>IFERROR(VLOOKUP(A4274,[1]Monitoramento_Base_somente_Said!$A:$J,9,FALSE),0)</f>
        <v>771</v>
      </c>
      <c r="G4274" s="18">
        <f>IFERROR(VLOOKUP(A4274,[1]Monitoramento_Base_somente_Said!$A:$J,10,FALSE),0)</f>
        <v>809692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5104</v>
      </c>
      <c r="C4275" s="18">
        <f>IFERROR(VLOOKUP(A4275,[1]Monitoramento_Base_somente_Said!$A:$J,6,FALSE),0)</f>
        <v>5373112</v>
      </c>
      <c r="D4275" s="18">
        <f>IFERROR(VLOOKUP(A4275,[1]Monitoramento_Base_somente_Said!$A:$J,7,FALSE),0)</f>
        <v>9666</v>
      </c>
      <c r="E4275" s="18">
        <f>IFERROR(VLOOKUP(A4275,[1]Monitoramento_Base_somente_Said!$A:$J,8,FALSE),0)</f>
        <v>6444400</v>
      </c>
      <c r="F4275" s="18">
        <f>IFERROR(VLOOKUP(A4275,[1]Monitoramento_Base_somente_Said!$A:$J,9,FALSE),0)</f>
        <v>31608</v>
      </c>
      <c r="G4275" s="18">
        <f>IFERROR(VLOOKUP(A4275,[1]Monitoramento_Base_somente_Said!$A:$J,10,FALSE),0)</f>
        <v>4433178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121</v>
      </c>
      <c r="C4276" s="18">
        <f>IFERROR(VLOOKUP(A4276,[1]Monitoramento_Base_somente_Said!$A:$J,6,FALSE),0)</f>
        <v>4010181</v>
      </c>
      <c r="D4276" s="18">
        <f>IFERROR(VLOOKUP(A4276,[1]Monitoramento_Base_somente_Said!$A:$J,7,FALSE),0)</f>
        <v>7362</v>
      </c>
      <c r="E4276" s="18">
        <f>IFERROR(VLOOKUP(A4276,[1]Monitoramento_Base_somente_Said!$A:$J,8,FALSE),0)</f>
        <v>5680860</v>
      </c>
      <c r="F4276" s="18">
        <f>IFERROR(VLOOKUP(A4276,[1]Monitoramento_Base_somente_Said!$A:$J,9,FALSE),0)</f>
        <v>19391</v>
      </c>
      <c r="G4276" s="18">
        <f>IFERROR(VLOOKUP(A4276,[1]Monitoramento_Base_somente_Said!$A:$J,10,FALSE),0)</f>
        <v>4617990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12</v>
      </c>
      <c r="C4277" s="18">
        <f>IFERROR(VLOOKUP(A4277,[1]Monitoramento_Base_somente_Said!$A:$J,6,FALSE),0)</f>
        <v>940130</v>
      </c>
      <c r="D4277" s="18">
        <f>IFERROR(VLOOKUP(A4277,[1]Monitoramento_Base_somente_Said!$A:$J,7,FALSE),0)</f>
        <v>50</v>
      </c>
      <c r="E4277" s="18">
        <f>IFERROR(VLOOKUP(A4277,[1]Monitoramento_Base_somente_Said!$A:$J,8,FALSE),0)</f>
        <v>1001634</v>
      </c>
      <c r="F4277" s="18">
        <f>IFERROR(VLOOKUP(A4277,[1]Monitoramento_Base_somente_Said!$A:$J,9,FALSE),0)</f>
        <v>691</v>
      </c>
      <c r="G4277" s="18">
        <f>IFERROR(VLOOKUP(A4277,[1]Monitoramento_Base_somente_Said!$A:$J,10,FALSE),0)</f>
        <v>782395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4221082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4135618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3185122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661</v>
      </c>
      <c r="C4279" s="18">
        <f>IFERROR(VLOOKUP(A4279,[1]Monitoramento_Base_somente_Said!$A:$J,6,FALSE),0)</f>
        <v>4547864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4882260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3905808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7146</v>
      </c>
      <c r="C4280" s="18">
        <f>IFERROR(VLOOKUP(A4280,[1]Monitoramento_Base_somente_Said!$A:$J,6,FALSE),0)</f>
        <v>14411679</v>
      </c>
      <c r="D4280" s="18">
        <f>IFERROR(VLOOKUP(A4280,[1]Monitoramento_Base_somente_Said!$A:$J,7,FALSE),0)</f>
        <v>39886</v>
      </c>
      <c r="E4280" s="18">
        <f>IFERROR(VLOOKUP(A4280,[1]Monitoramento_Base_somente_Said!$A:$J,8,FALSE),0)</f>
        <v>13767692</v>
      </c>
      <c r="F4280" s="18">
        <f>IFERROR(VLOOKUP(A4280,[1]Monitoramento_Base_somente_Said!$A:$J,9,FALSE),0)</f>
        <v>46917</v>
      </c>
      <c r="G4280" s="18">
        <f>IFERROR(VLOOKUP(A4280,[1]Monitoramento_Base_somente_Said!$A:$J,10,FALSE),0)</f>
        <v>10086501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31</v>
      </c>
      <c r="C4281" s="18">
        <f>IFERROR(VLOOKUP(A4281,[1]Monitoramento_Base_somente_Said!$A:$J,6,FALSE),0)</f>
        <v>3611732</v>
      </c>
      <c r="D4281" s="18">
        <f>IFERROR(VLOOKUP(A4281,[1]Monitoramento_Base_somente_Said!$A:$J,7,FALSE),0)</f>
        <v>33213</v>
      </c>
      <c r="E4281" s="18">
        <f>IFERROR(VLOOKUP(A4281,[1]Monitoramento_Base_somente_Said!$A:$J,8,FALSE),0)</f>
        <v>3505783</v>
      </c>
      <c r="F4281" s="18">
        <f>IFERROR(VLOOKUP(A4281,[1]Monitoramento_Base_somente_Said!$A:$J,9,FALSE),0)</f>
        <v>1792</v>
      </c>
      <c r="G4281" s="18">
        <f>IFERROR(VLOOKUP(A4281,[1]Monitoramento_Base_somente_Said!$A:$J,10,FALSE),0)</f>
        <v>2376467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1427</v>
      </c>
      <c r="C4282" s="18">
        <f>IFERROR(VLOOKUP(A4282,[1]Monitoramento_Base_somente_Said!$A:$J,6,FALSE),0)</f>
        <v>4189284</v>
      </c>
      <c r="D4282" s="18">
        <f>IFERROR(VLOOKUP(A4282,[1]Monitoramento_Base_somente_Said!$A:$J,7,FALSE),0)</f>
        <v>92442</v>
      </c>
      <c r="E4282" s="18">
        <f>IFERROR(VLOOKUP(A4282,[1]Monitoramento_Base_somente_Said!$A:$J,8,FALSE),0)</f>
        <v>4168048</v>
      </c>
      <c r="F4282" s="18">
        <f>IFERROR(VLOOKUP(A4282,[1]Monitoramento_Base_somente_Said!$A:$J,9,FALSE),0)</f>
        <v>3183</v>
      </c>
      <c r="G4282" s="18">
        <f>IFERROR(VLOOKUP(A4282,[1]Monitoramento_Base_somente_Said!$A:$J,10,FALSE),0)</f>
        <v>1829250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13493</v>
      </c>
      <c r="C4283" s="18">
        <f>IFERROR(VLOOKUP(A4283,[1]Monitoramento_Base_somente_Said!$A:$J,6,FALSE),0)</f>
        <v>3298254</v>
      </c>
      <c r="D4283" s="18">
        <f>IFERROR(VLOOKUP(A4283,[1]Monitoramento_Base_somente_Said!$A:$J,7,FALSE),0)</f>
        <v>33708</v>
      </c>
      <c r="E4283" s="18">
        <f>IFERROR(VLOOKUP(A4283,[1]Monitoramento_Base_somente_Said!$A:$J,8,FALSE),0)</f>
        <v>4314253</v>
      </c>
      <c r="F4283" s="18">
        <f>IFERROR(VLOOKUP(A4283,[1]Monitoramento_Base_somente_Said!$A:$J,9,FALSE),0)</f>
        <v>20500</v>
      </c>
      <c r="G4283" s="18">
        <f>IFERROR(VLOOKUP(A4283,[1]Monitoramento_Base_somente_Said!$A:$J,10,FALSE),0)</f>
        <v>3050385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25306</v>
      </c>
      <c r="C4284" s="18">
        <f>IFERROR(VLOOKUP(A4284,[1]Monitoramento_Base_somente_Said!$A:$J,6,FALSE),0)</f>
        <v>3580366</v>
      </c>
      <c r="D4284" s="18">
        <f>IFERROR(VLOOKUP(A4284,[1]Monitoramento_Base_somente_Said!$A:$J,7,FALSE),0)</f>
        <v>4287</v>
      </c>
      <c r="E4284" s="18">
        <f>IFERROR(VLOOKUP(A4284,[1]Monitoramento_Base_somente_Said!$A:$J,8,FALSE),0)</f>
        <v>4277079</v>
      </c>
      <c r="F4284" s="18">
        <f>IFERROR(VLOOKUP(A4284,[1]Monitoramento_Base_somente_Said!$A:$J,9,FALSE),0)</f>
        <v>2208</v>
      </c>
      <c r="G4284" s="18">
        <f>IFERROR(VLOOKUP(A4284,[1]Monitoramento_Base_somente_Said!$A:$J,10,FALSE),0)</f>
        <v>3530945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1359</v>
      </c>
      <c r="C4285" s="18">
        <f>IFERROR(VLOOKUP(A4285,[1]Monitoramento_Base_somente_Said!$A:$J,6,FALSE),0)</f>
        <v>5384351</v>
      </c>
      <c r="D4285" s="18">
        <f>IFERROR(VLOOKUP(A4285,[1]Monitoramento_Base_somente_Said!$A:$J,7,FALSE),0)</f>
        <v>536</v>
      </c>
      <c r="E4285" s="18">
        <f>IFERROR(VLOOKUP(A4285,[1]Monitoramento_Base_somente_Said!$A:$J,8,FALSE),0)</f>
        <v>6662822</v>
      </c>
      <c r="F4285" s="18">
        <f>IFERROR(VLOOKUP(A4285,[1]Monitoramento_Base_somente_Said!$A:$J,9,FALSE),0)</f>
        <v>10528</v>
      </c>
      <c r="G4285" s="18">
        <f>IFERROR(VLOOKUP(A4285,[1]Monitoramento_Base_somente_Said!$A:$J,10,FALSE),0)</f>
        <v>4777037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Sim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119683</v>
      </c>
      <c r="C4286" s="18">
        <f>IFERROR(VLOOKUP(A4286,[1]Monitoramento_Base_somente_Said!$A:$J,6,FALSE),0)</f>
        <v>20533997</v>
      </c>
      <c r="D4286" s="18">
        <f>IFERROR(VLOOKUP(A4286,[1]Monitoramento_Base_somente_Said!$A:$J,7,FALSE),0)</f>
        <v>80611</v>
      </c>
      <c r="E4286" s="18">
        <f>IFERROR(VLOOKUP(A4286,[1]Monitoramento_Base_somente_Said!$A:$J,8,FALSE),0)</f>
        <v>21538546</v>
      </c>
      <c r="F4286" s="18">
        <f>IFERROR(VLOOKUP(A4286,[1]Monitoramento_Base_somente_Said!$A:$J,9,FALSE),0)</f>
        <v>103662</v>
      </c>
      <c r="G4286" s="18">
        <f>IFERROR(VLOOKUP(A4286,[1]Monitoramento_Base_somente_Said!$A:$J,10,FALSE),0)</f>
        <v>18002309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31318</v>
      </c>
      <c r="C4287" s="18">
        <f>IFERROR(VLOOKUP(A4287,[1]Monitoramento_Base_somente_Said!$A:$J,6,FALSE),0)</f>
        <v>6991602</v>
      </c>
      <c r="D4287" s="18">
        <f>IFERROR(VLOOKUP(A4287,[1]Monitoramento_Base_somente_Said!$A:$J,7,FALSE),0)</f>
        <v>763</v>
      </c>
      <c r="E4287" s="18">
        <f>IFERROR(VLOOKUP(A4287,[1]Monitoramento_Base_somente_Said!$A:$J,8,FALSE),0)</f>
        <v>7122888</v>
      </c>
      <c r="F4287" s="18">
        <f>IFERROR(VLOOKUP(A4287,[1]Monitoramento_Base_somente_Said!$A:$J,9,FALSE),0)</f>
        <v>1810</v>
      </c>
      <c r="G4287" s="18">
        <f>IFERROR(VLOOKUP(A4287,[1]Monitoramento_Base_somente_Said!$A:$J,10,FALSE),0)</f>
        <v>5569328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7681</v>
      </c>
      <c r="C4288" s="18">
        <f>IFERROR(VLOOKUP(A4288,[1]Monitoramento_Base_somente_Said!$A:$J,6,FALSE),0)</f>
        <v>2362943</v>
      </c>
      <c r="D4288" s="18">
        <f>IFERROR(VLOOKUP(A4288,[1]Monitoramento_Base_somente_Said!$A:$J,7,FALSE),0)</f>
        <v>7894</v>
      </c>
      <c r="E4288" s="18">
        <f>IFERROR(VLOOKUP(A4288,[1]Monitoramento_Base_somente_Said!$A:$J,8,FALSE),0)</f>
        <v>1585589</v>
      </c>
      <c r="F4288" s="18">
        <f>IFERROR(VLOOKUP(A4288,[1]Monitoramento_Base_somente_Said!$A:$J,9,FALSE),0)</f>
        <v>6739</v>
      </c>
      <c r="G4288" s="18">
        <f>IFERROR(VLOOKUP(A4288,[1]Monitoramento_Base_somente_Said!$A:$J,10,FALSE),0)</f>
        <v>1491242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185</v>
      </c>
      <c r="C4289" s="18">
        <f>IFERROR(VLOOKUP(A4289,[1]Monitoramento_Base_somente_Said!$A:$J,6,FALSE),0)</f>
        <v>455667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450785</v>
      </c>
      <c r="F4289" s="18">
        <f>IFERROR(VLOOKUP(A4289,[1]Monitoramento_Base_somente_Said!$A:$J,9,FALSE),0)</f>
        <v>26</v>
      </c>
      <c r="G4289" s="18">
        <f>IFERROR(VLOOKUP(A4289,[1]Monitoramento_Base_somente_Said!$A:$J,10,FALSE),0)</f>
        <v>369099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406</v>
      </c>
      <c r="C4290" s="18">
        <f>IFERROR(VLOOKUP(A4290,[1]Monitoramento_Base_somente_Said!$A:$J,6,FALSE),0)</f>
        <v>7952615</v>
      </c>
      <c r="D4290" s="18">
        <f>IFERROR(VLOOKUP(A4290,[1]Monitoramento_Base_somente_Said!$A:$J,7,FALSE),0)</f>
        <v>205</v>
      </c>
      <c r="E4290" s="18">
        <f>IFERROR(VLOOKUP(A4290,[1]Monitoramento_Base_somente_Said!$A:$J,8,FALSE),0)</f>
        <v>7378113</v>
      </c>
      <c r="F4290" s="18">
        <f>IFERROR(VLOOKUP(A4290,[1]Monitoramento_Base_somente_Said!$A:$J,9,FALSE),0)</f>
        <v>91676</v>
      </c>
      <c r="G4290" s="18">
        <f>IFERROR(VLOOKUP(A4290,[1]Monitoramento_Base_somente_Said!$A:$J,10,FALSE),0)</f>
        <v>4145069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46950648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132577312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142047120</v>
      </c>
      <c r="F4292" s="18">
        <f>IFERROR(VLOOKUP(A4292,[1]Monitoramento_Base_somente_Said!$A:$J,9,FALSE),0)</f>
        <v>257015</v>
      </c>
      <c r="G4292" s="18">
        <f>IFERROR(VLOOKUP(A4292,[1]Monitoramento_Base_somente_Said!$A:$J,10,FALSE),0)</f>
        <v>114782201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124980</v>
      </c>
      <c r="P4292" s="18">
        <f>IFERROR(VLOOKUP(A4292,[3]Sheet1!$A:$G,6,FALSE),0)</f>
        <v>623</v>
      </c>
      <c r="Q4292" s="18">
        <f>IFERROR(VLOOKUP(A4292,[3]Sheet1!$A:$G,7,FALSE),0)</f>
        <v>154563</v>
      </c>
      <c r="R4292" s="18">
        <f>IFERROR(VLOOKUP(A4292,[3]Sheet1!$A:$H,8,FALSE),0)</f>
        <v>0</v>
      </c>
      <c r="S4292" s="18">
        <f>IFERROR(VLOOKUP(A4292,[3]Sheet1!$A:$I,9,FALSE),0)</f>
        <v>1335982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53026</v>
      </c>
      <c r="C4293" s="18">
        <f>IFERROR(VLOOKUP(A4293,[1]Monitoramento_Base_somente_Said!$A:$J,6,FALSE),0)</f>
        <v>25427294</v>
      </c>
      <c r="D4293" s="18">
        <f>IFERROR(VLOOKUP(A4293,[1]Monitoramento_Base_somente_Said!$A:$J,7,FALSE),0)</f>
        <v>22945</v>
      </c>
      <c r="E4293" s="18">
        <f>IFERROR(VLOOKUP(A4293,[1]Monitoramento_Base_somente_Said!$A:$J,8,FALSE),0)</f>
        <v>27335064</v>
      </c>
      <c r="F4293" s="18">
        <f>IFERROR(VLOOKUP(A4293,[1]Monitoramento_Base_somente_Said!$A:$J,9,FALSE),0)</f>
        <v>55117</v>
      </c>
      <c r="G4293" s="18">
        <f>IFERROR(VLOOKUP(A4293,[1]Monitoramento_Base_somente_Said!$A:$J,10,FALSE),0)</f>
        <v>20865963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4863</v>
      </c>
      <c r="C4299" s="18">
        <f>IFERROR(VLOOKUP(A4299,[1]Monitoramento_Base_somente_Said!$A:$J,6,FALSE),0)</f>
        <v>1278518</v>
      </c>
      <c r="D4299" s="18">
        <f>IFERROR(VLOOKUP(A4299,[1]Monitoramento_Base_somente_Said!$A:$J,7,FALSE),0)</f>
        <v>1737</v>
      </c>
      <c r="E4299" s="18">
        <f>IFERROR(VLOOKUP(A4299,[1]Monitoramento_Base_somente_Said!$A:$J,8,FALSE),0)</f>
        <v>1731325</v>
      </c>
      <c r="F4299" s="18">
        <f>IFERROR(VLOOKUP(A4299,[1]Monitoramento_Base_somente_Said!$A:$J,9,FALSE),0)</f>
        <v>1099</v>
      </c>
      <c r="G4299" s="18">
        <f>IFERROR(VLOOKUP(A4299,[1]Monitoramento_Base_somente_Said!$A:$J,10,FALSE),0)</f>
        <v>1375772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7387</v>
      </c>
      <c r="C4300" s="18">
        <f>IFERROR(VLOOKUP(A4300,[1]Monitoramento_Base_somente_Said!$A:$J,6,FALSE),0)</f>
        <v>5575438</v>
      </c>
      <c r="D4300" s="18">
        <f>IFERROR(VLOOKUP(A4300,[1]Monitoramento_Base_somente_Said!$A:$J,7,FALSE),0)</f>
        <v>17816</v>
      </c>
      <c r="E4300" s="18">
        <f>IFERROR(VLOOKUP(A4300,[1]Monitoramento_Base_somente_Said!$A:$J,8,FALSE),0)</f>
        <v>6322309</v>
      </c>
      <c r="F4300" s="18">
        <f>IFERROR(VLOOKUP(A4300,[1]Monitoramento_Base_somente_Said!$A:$J,9,FALSE),0)</f>
        <v>14437</v>
      </c>
      <c r="G4300" s="18">
        <f>IFERROR(VLOOKUP(A4300,[1]Monitoramento_Base_somente_Said!$A:$J,10,FALSE),0)</f>
        <v>5171418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46739</v>
      </c>
      <c r="C4301" s="18">
        <f>IFERROR(VLOOKUP(A4301,[1]Monitoramento_Base_somente_Said!$A:$J,6,FALSE),0)</f>
        <v>16444618</v>
      </c>
      <c r="D4301" s="18">
        <f>IFERROR(VLOOKUP(A4301,[1]Monitoramento_Base_somente_Said!$A:$J,7,FALSE),0)</f>
        <v>36963</v>
      </c>
      <c r="E4301" s="18">
        <f>IFERROR(VLOOKUP(A4301,[1]Monitoramento_Base_somente_Said!$A:$J,8,FALSE),0)</f>
        <v>17409197</v>
      </c>
      <c r="F4301" s="18">
        <f>IFERROR(VLOOKUP(A4301,[1]Monitoramento_Base_somente_Said!$A:$J,9,FALSE),0)</f>
        <v>42541</v>
      </c>
      <c r="G4301" s="18">
        <f>IFERROR(VLOOKUP(A4301,[1]Monitoramento_Base_somente_Said!$A:$J,10,FALSE),0)</f>
        <v>13554359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27505</v>
      </c>
      <c r="C4302" s="18">
        <f>IFERROR(VLOOKUP(A4302,[1]Monitoramento_Base_somente_Said!$A:$J,6,FALSE),0)</f>
        <v>8033219</v>
      </c>
      <c r="D4302" s="18">
        <f>IFERROR(VLOOKUP(A4302,[1]Monitoramento_Base_somente_Said!$A:$J,7,FALSE),0)</f>
        <v>8535</v>
      </c>
      <c r="E4302" s="18">
        <f>IFERROR(VLOOKUP(A4302,[1]Monitoramento_Base_somente_Said!$A:$J,8,FALSE),0)</f>
        <v>8252513</v>
      </c>
      <c r="F4302" s="18">
        <f>IFERROR(VLOOKUP(A4302,[1]Monitoramento_Base_somente_Said!$A:$J,9,FALSE),0)</f>
        <v>56494</v>
      </c>
      <c r="G4302" s="18">
        <f>IFERROR(VLOOKUP(A4302,[1]Monitoramento_Base_somente_Said!$A:$J,10,FALSE),0)</f>
        <v>5852923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6476820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5181456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8003</v>
      </c>
      <c r="C4305" s="18">
        <f>IFERROR(VLOOKUP(A4305,[1]Monitoramento_Base_somente_Said!$A:$J,6,FALSE),0)</f>
        <v>8069831</v>
      </c>
      <c r="D4305" s="18">
        <f>IFERROR(VLOOKUP(A4305,[1]Monitoramento_Base_somente_Said!$A:$J,7,FALSE),0)</f>
        <v>5740</v>
      </c>
      <c r="E4305" s="18">
        <f>IFERROR(VLOOKUP(A4305,[1]Monitoramento_Base_somente_Said!$A:$J,8,FALSE),0)</f>
        <v>8145248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6578536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</v>
      </c>
      <c r="C4307" s="18">
        <f>IFERROR(VLOOKUP(A4307,[1]Monitoramento_Base_somente_Said!$A:$J,6,FALSE),0)</f>
        <v>1054213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1226698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1102237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2379356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2549310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2039448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22471</v>
      </c>
      <c r="C4309" s="18">
        <f>IFERROR(VLOOKUP(A4309,[1]Monitoramento_Base_somente_Said!$A:$J,6,FALSE),0)</f>
        <v>19327404</v>
      </c>
      <c r="D4309" s="18">
        <f>IFERROR(VLOOKUP(A4309,[1]Monitoramento_Base_somente_Said!$A:$J,7,FALSE),0)</f>
        <v>140251</v>
      </c>
      <c r="E4309" s="18">
        <f>IFERROR(VLOOKUP(A4309,[1]Monitoramento_Base_somente_Said!$A:$J,8,FALSE),0)</f>
        <v>20369245</v>
      </c>
      <c r="F4309" s="18">
        <f>IFERROR(VLOOKUP(A4309,[1]Monitoramento_Base_somente_Said!$A:$J,9,FALSE),0)</f>
        <v>22609</v>
      </c>
      <c r="G4309" s="18">
        <f>IFERROR(VLOOKUP(A4309,[1]Monitoramento_Base_somente_Said!$A:$J,10,FALSE),0)</f>
        <v>12586612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396</v>
      </c>
      <c r="I4310" s="18">
        <f>IFERROR(VLOOKUP(A4310,[2]Sheet1!$A:$I,5,FALSE),0)</f>
        <v>938422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Sim</v>
      </c>
      <c r="U4310" s="18" t="str">
        <f t="shared" si="410"/>
        <v>Sim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69690</v>
      </c>
      <c r="I4311" s="18">
        <f>IFERROR(VLOOKUP(A4311,[2]Sheet1!$A:$I,5,FALSE),0)</f>
        <v>507970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Sim</v>
      </c>
      <c r="U4311" s="18" t="str">
        <f t="shared" si="410"/>
        <v>Sim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377</v>
      </c>
      <c r="I4312" s="18">
        <f>IFERROR(VLOOKUP(A4312,[2]Sheet1!$A:$I,5,FALSE),0)</f>
        <v>507342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Sim</v>
      </c>
      <c r="U4312" s="18" t="str">
        <f t="shared" si="410"/>
        <v>Sim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641</v>
      </c>
      <c r="I4313" s="18">
        <f>IFERROR(VLOOKUP(A4313,[2]Sheet1!$A:$I,5,FALSE),0)</f>
        <v>4187381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Sim</v>
      </c>
      <c r="U4313" s="18" t="str">
        <f t="shared" si="410"/>
        <v>Sim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3906</v>
      </c>
      <c r="I4314" s="18">
        <f>IFERROR(VLOOKUP(A4314,[2]Sheet1!$A:$I,5,FALSE),0)</f>
        <v>1304930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Sim</v>
      </c>
      <c r="U4314" s="18" t="str">
        <f t="shared" si="410"/>
        <v>Sim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873819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Sim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5356</v>
      </c>
      <c r="I4316" s="18">
        <f>IFERROR(VLOOKUP(A4316,[2]Sheet1!$A:$I,5,FALSE),0)</f>
        <v>838651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Sim</v>
      </c>
      <c r="U4316" s="18" t="str">
        <f t="shared" si="410"/>
        <v>Sim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1116</v>
      </c>
      <c r="I4317" s="18">
        <f>IFERROR(VLOOKUP(A4317,[2]Sheet1!$A:$I,5,FALSE),0)</f>
        <v>10506342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Sim</v>
      </c>
      <c r="U4317" s="18" t="str">
        <f t="shared" si="410"/>
        <v>Sim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1267</v>
      </c>
      <c r="I4318" s="18">
        <f>IFERROR(VLOOKUP(A4318,[2]Sheet1!$A:$I,5,FALSE),0)</f>
        <v>205044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Sim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1545</v>
      </c>
      <c r="I4319" s="18">
        <f>IFERROR(VLOOKUP(A4319,[2]Sheet1!$A:$I,5,FALSE),0)</f>
        <v>9482427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Sim</v>
      </c>
      <c r="U4319" s="18" t="str">
        <f t="shared" si="410"/>
        <v>Sim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1350</v>
      </c>
      <c r="I4320" s="18">
        <f>IFERROR(VLOOKUP(A4320,[2]Sheet1!$A:$I,5,FALSE),0)</f>
        <v>791317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Sim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5592</v>
      </c>
      <c r="I4321" s="18">
        <f>IFERROR(VLOOKUP(A4321,[2]Sheet1!$A:$I,5,FALSE),0)</f>
        <v>109148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Sim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59643</v>
      </c>
      <c r="I4322" s="18">
        <f>IFERROR(VLOOKUP(A4322,[2]Sheet1!$A:$I,5,FALSE),0)</f>
        <v>1033703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Sim</v>
      </c>
      <c r="U4322" s="18" t="str">
        <f t="shared" si="410"/>
        <v>Sim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34932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Sim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20</v>
      </c>
      <c r="I4324" s="18">
        <f>IFERROR(VLOOKUP(A4324,[2]Sheet1!$A:$I,5,FALSE),0)</f>
        <v>368629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Sim</v>
      </c>
      <c r="U4324" s="18" t="str">
        <f t="shared" si="410"/>
        <v>Sim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970242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Sim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1176</v>
      </c>
      <c r="I4326" s="18">
        <f>IFERROR(VLOOKUP(A4326,[2]Sheet1!$A:$I,5,FALSE),0)</f>
        <v>517865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Sim</v>
      </c>
      <c r="U4326" s="18" t="str">
        <f t="shared" si="410"/>
        <v>Sim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11716093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Sim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87162</v>
      </c>
      <c r="I4328" s="18">
        <f>IFERROR(VLOOKUP(A4328,[2]Sheet1!$A:$I,5,FALSE),0)</f>
        <v>2379084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Sim</v>
      </c>
      <c r="U4328" s="18" t="str">
        <f t="shared" si="410"/>
        <v>Sim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10522</v>
      </c>
      <c r="I4329" s="18">
        <f>IFERROR(VLOOKUP(A4329,[2]Sheet1!$A:$I,5,FALSE),0)</f>
        <v>499458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Sim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10814</v>
      </c>
      <c r="I4330" s="18">
        <f>IFERROR(VLOOKUP(A4330,[2]Sheet1!$A:$I,5,FALSE),0)</f>
        <v>556190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Sim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2164</v>
      </c>
      <c r="I4331" s="18">
        <f>IFERROR(VLOOKUP(A4331,[2]Sheet1!$A:$I,5,FALSE),0)</f>
        <v>239748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Sim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6192</v>
      </c>
      <c r="I4332" s="18">
        <f>IFERROR(VLOOKUP(A4332,[2]Sheet1!$A:$I,5,FALSE),0)</f>
        <v>113194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Sim</v>
      </c>
      <c r="U4332" s="18" t="str">
        <f t="shared" si="410"/>
        <v>Sim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2322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Sim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234843</v>
      </c>
      <c r="I4334" s="18">
        <f>IFERROR(VLOOKUP(A4334,[2]Sheet1!$A:$I,5,FALSE),0)</f>
        <v>336102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Sim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19356</v>
      </c>
      <c r="I4335" s="18">
        <f>IFERROR(VLOOKUP(A4335,[2]Sheet1!$A:$I,5,FALSE),0)</f>
        <v>775039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Sim</v>
      </c>
      <c r="U4335" s="18" t="str">
        <f t="shared" si="410"/>
        <v>Sim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5079386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0</v>
      </c>
      <c r="O4337" s="18">
        <f>IFERROR(VLOOKUP(A4337,[3]Sheet1!$A:$G,5,FALSE),0)</f>
        <v>1556127</v>
      </c>
      <c r="P4337" s="18">
        <f>IFERROR(VLOOKUP(A4337,[3]Sheet1!$A:$G,6,FALSE),0)</f>
        <v>0</v>
      </c>
      <c r="Q4337" s="18">
        <f>IFERROR(VLOOKUP(A4337,[3]Sheet1!$A:$G,7,FALSE),0)</f>
        <v>262932</v>
      </c>
      <c r="R4337" s="18">
        <f>IFERROR(VLOOKUP(A4337,[3]Sheet1!$A:$H,8,FALSE),0)</f>
        <v>112730</v>
      </c>
      <c r="S4337" s="18">
        <f>IFERROR(VLOOKUP(A4337,[3]Sheet1!$A:$I,9,FALSE),0)</f>
        <v>11272510</v>
      </c>
      <c r="T4337" s="18" t="str">
        <f t="shared" si="409"/>
        <v>Não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37497768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5241</v>
      </c>
      <c r="O4341" s="18">
        <f>IFERROR(VLOOKUP(A4341,[3]Sheet1!$A:$G,5,FALSE),0)</f>
        <v>156032</v>
      </c>
      <c r="P4341" s="18">
        <f>IFERROR(VLOOKUP(A4341,[3]Sheet1!$A:$G,6,FALSE),0)</f>
        <v>822</v>
      </c>
      <c r="Q4341" s="18">
        <f>IFERROR(VLOOKUP(A4341,[3]Sheet1!$A:$G,7,FALSE),0)</f>
        <v>256637</v>
      </c>
      <c r="R4341" s="18">
        <f>IFERROR(VLOOKUP(A4341,[3]Sheet1!$A:$H,8,FALSE),0)</f>
        <v>2838</v>
      </c>
      <c r="S4341" s="18">
        <f>IFERROR(VLOOKUP(A4341,[3]Sheet1!$A:$I,9,FALSE),0)</f>
        <v>224789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17790</v>
      </c>
      <c r="C4342" s="18">
        <f>IFERROR(VLOOKUP(A4342,[1]Monitoramento_Base_somente_Said!$A:$J,6,FALSE),0)</f>
        <v>2370045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2134710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1707768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521843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Não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22502</v>
      </c>
      <c r="I4344" s="18">
        <f>IFERROR(VLOOKUP(A4344,[2]Sheet1!$A:$I,5,FALSE),0)</f>
        <v>1755118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1823732</v>
      </c>
      <c r="D4345" s="18">
        <f>IFERROR(VLOOKUP(A4345,[1]Monitoramento_Base_somente_Said!$A:$J,7,FALSE),0)</f>
        <v>79</v>
      </c>
      <c r="E4345" s="18">
        <f>IFERROR(VLOOKUP(A4345,[1]Monitoramento_Base_somente_Said!$A:$J,8,FALSE),0)</f>
        <v>1956692</v>
      </c>
      <c r="F4345" s="18">
        <f>IFERROR(VLOOKUP(A4345,[1]Monitoramento_Base_somente_Said!$A:$J,9,FALSE),0)</f>
        <v>736</v>
      </c>
      <c r="G4345" s="18">
        <f>IFERROR(VLOOKUP(A4345,[1]Monitoramento_Base_somente_Said!$A:$J,10,FALSE),0)</f>
        <v>1575009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Sim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180726576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210527</v>
      </c>
      <c r="O4346" s="18">
        <f>IFERROR(VLOOKUP(A4346,[3]Sheet1!$A:$G,5,FALSE),0)</f>
        <v>1013433</v>
      </c>
      <c r="P4346" s="18">
        <f>IFERROR(VLOOKUP(A4346,[3]Sheet1!$A:$G,6,FALSE),0)</f>
        <v>532478</v>
      </c>
      <c r="Q4346" s="18">
        <f>IFERROR(VLOOKUP(A4346,[3]Sheet1!$A:$G,7,FALSE),0)</f>
        <v>1211867</v>
      </c>
      <c r="R4346" s="18">
        <f>IFERROR(VLOOKUP(A4346,[3]Sheet1!$A:$H,8,FALSE),0)</f>
        <v>54533</v>
      </c>
      <c r="S4346" s="18">
        <f>IFERROR(VLOOKUP(A4346,[3]Sheet1!$A:$I,9,FALSE),0)</f>
        <v>1707286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4496772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4818603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3854808</v>
      </c>
      <c r="H4347" s="18">
        <f>IFERROR(VLOOKUP(A4347,[2]Sheet1!$A:$I,4,FALSE),0)</f>
        <v>26977</v>
      </c>
      <c r="I4347" s="18">
        <f>IFERROR(VLOOKUP(A4347,[2]Sheet1!$A:$I,5,FALSE),0)</f>
        <v>1002559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10815812</v>
      </c>
      <c r="D4348" s="18">
        <f>IFERROR(VLOOKUP(A4348,[1]Monitoramento_Base_somente_Said!$A:$J,7,FALSE),0)</f>
        <v>66941</v>
      </c>
      <c r="E4348" s="18">
        <f>IFERROR(VLOOKUP(A4348,[1]Monitoramento_Base_somente_Said!$A:$J,8,FALSE),0)</f>
        <v>12074314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9261096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448441</v>
      </c>
      <c r="C4349" s="18">
        <f>IFERROR(VLOOKUP(A4349,[1]Monitoramento_Base_somente_Said!$A:$J,6,FALSE),0)</f>
        <v>32349376</v>
      </c>
      <c r="D4349" s="18">
        <f>IFERROR(VLOOKUP(A4349,[1]Monitoramento_Base_somente_Said!$A:$J,7,FALSE),0)</f>
        <v>136614</v>
      </c>
      <c r="E4349" s="18">
        <f>IFERROR(VLOOKUP(A4349,[1]Monitoramento_Base_somente_Said!$A:$J,8,FALSE),0)</f>
        <v>31678486</v>
      </c>
      <c r="F4349" s="18">
        <f>IFERROR(VLOOKUP(A4349,[1]Monitoramento_Base_somente_Said!$A:$J,9,FALSE),0)</f>
        <v>287612</v>
      </c>
      <c r="G4349" s="18">
        <f>IFERROR(VLOOKUP(A4349,[1]Monitoramento_Base_somente_Said!$A:$J,10,FALSE),0)</f>
        <v>24779613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260078</v>
      </c>
      <c r="C4350" s="18">
        <f>IFERROR(VLOOKUP(A4350,[1]Monitoramento_Base_somente_Said!$A:$J,6,FALSE),0)</f>
        <v>71336042</v>
      </c>
      <c r="D4350" s="18">
        <f>IFERROR(VLOOKUP(A4350,[1]Monitoramento_Base_somente_Said!$A:$J,7,FALSE),0)</f>
        <v>397543</v>
      </c>
      <c r="E4350" s="18">
        <f>IFERROR(VLOOKUP(A4350,[1]Monitoramento_Base_somente_Said!$A:$J,8,FALSE),0)</f>
        <v>83698572</v>
      </c>
      <c r="F4350" s="18">
        <f>IFERROR(VLOOKUP(A4350,[1]Monitoramento_Base_somente_Said!$A:$J,9,FALSE),0)</f>
        <v>282509</v>
      </c>
      <c r="G4350" s="18">
        <f>IFERROR(VLOOKUP(A4350,[1]Monitoramento_Base_somente_Said!$A:$J,10,FALSE),0)</f>
        <v>62429643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19546632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3193</v>
      </c>
      <c r="O4351" s="18">
        <f>IFERROR(VLOOKUP(A4351,[3]Sheet1!$A:$G,5,FALSE),0)</f>
        <v>970691</v>
      </c>
      <c r="P4351" s="18">
        <f>IFERROR(VLOOKUP(A4351,[3]Sheet1!$A:$G,6,FALSE),0)</f>
        <v>555</v>
      </c>
      <c r="Q4351" s="18">
        <f>IFERROR(VLOOKUP(A4351,[3]Sheet1!$A:$G,7,FALSE),0)</f>
        <v>1038518</v>
      </c>
      <c r="R4351" s="18">
        <f>IFERROR(VLOOKUP(A4351,[3]Sheet1!$A:$H,8,FALSE),0)</f>
        <v>11071</v>
      </c>
      <c r="S4351" s="18">
        <f>IFERROR(VLOOKUP(A4351,[3]Sheet1!$A:$I,9,FALSE),0)</f>
        <v>555781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Sim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9215</v>
      </c>
      <c r="C4352" s="18">
        <f>IFERROR(VLOOKUP(A4352,[1]Monitoramento_Base_somente_Said!$A:$J,6,FALSE),0)</f>
        <v>22250280</v>
      </c>
      <c r="D4352" s="18">
        <f>IFERROR(VLOOKUP(A4352,[1]Monitoramento_Base_somente_Said!$A:$J,7,FALSE),0)</f>
        <v>6806</v>
      </c>
      <c r="E4352" s="18">
        <f>IFERROR(VLOOKUP(A4352,[1]Monitoramento_Base_somente_Said!$A:$J,8,FALSE),0)</f>
        <v>25416343</v>
      </c>
      <c r="F4352" s="18">
        <f>IFERROR(VLOOKUP(A4352,[1]Monitoramento_Base_somente_Said!$A:$J,9,FALSE),0)</f>
        <v>1231</v>
      </c>
      <c r="G4352" s="18">
        <f>IFERROR(VLOOKUP(A4352,[1]Monitoramento_Base_somente_Said!$A:$J,10,FALSE),0)</f>
        <v>20007233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847824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0</v>
      </c>
      <c r="P4355" s="18">
        <f>IFERROR(VLOOKUP(A4355,[3]Sheet1!$A:$G,6,FALSE),0)</f>
        <v>573</v>
      </c>
      <c r="Q4355" s="18">
        <f>IFERROR(VLOOKUP(A4355,[3]Sheet1!$A:$G,7,FALSE),0)</f>
        <v>9688</v>
      </c>
      <c r="R4355" s="18">
        <f>IFERROR(VLOOKUP(A4355,[3]Sheet1!$A:$H,8,FALSE),0)</f>
        <v>0</v>
      </c>
      <c r="S4355" s="18">
        <f>IFERROR(VLOOKUP(A4355,[3]Sheet1!$A:$I,9,FALSE),0)</f>
        <v>819679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Não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Sim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419014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Sim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1200000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517</v>
      </c>
      <c r="O4362" s="18">
        <f>IFERROR(VLOOKUP(A4362,[3]Sheet1!$A:$G,5,FALSE),0)</f>
        <v>303288</v>
      </c>
      <c r="P4362" s="18">
        <f>IFERROR(VLOOKUP(A4362,[3]Sheet1!$A:$G,6,FALSE),0)</f>
        <v>1867</v>
      </c>
      <c r="Q4362" s="18">
        <f>IFERROR(VLOOKUP(A4362,[3]Sheet1!$A:$G,7,FALSE),0)</f>
        <v>288063</v>
      </c>
      <c r="R4362" s="18">
        <f>IFERROR(VLOOKUP(A4362,[3]Sheet1!$A:$H,8,FALSE),0)</f>
        <v>1637</v>
      </c>
      <c r="S4362" s="18">
        <f>IFERROR(VLOOKUP(A4362,[3]Sheet1!$A:$I,9,FALSE),0)</f>
        <v>268909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5111</v>
      </c>
      <c r="C4364" s="18">
        <f>IFERROR(VLOOKUP(A4364,[1]Monitoramento_Base_somente_Said!$A:$J,6,FALSE),0)</f>
        <v>10931516</v>
      </c>
      <c r="D4364" s="18">
        <f>IFERROR(VLOOKUP(A4364,[1]Monitoramento_Base_somente_Said!$A:$J,7,FALSE),0)</f>
        <v>8420</v>
      </c>
      <c r="E4364" s="18">
        <f>IFERROR(VLOOKUP(A4364,[1]Monitoramento_Base_somente_Said!$A:$J,8,FALSE),0)</f>
        <v>10902241</v>
      </c>
      <c r="F4364" s="18">
        <f>IFERROR(VLOOKUP(A4364,[1]Monitoramento_Base_somente_Said!$A:$J,9,FALSE),0)</f>
        <v>3191</v>
      </c>
      <c r="G4364" s="18">
        <f>IFERROR(VLOOKUP(A4364,[1]Monitoramento_Base_somente_Said!$A:$J,10,FALSE),0)</f>
        <v>10796545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22489</v>
      </c>
      <c r="O4366" s="18">
        <f>IFERROR(VLOOKUP(A4366,[3]Sheet1!$A:$G,5,FALSE),0)</f>
        <v>1504846</v>
      </c>
      <c r="P4366" s="18">
        <f>IFERROR(VLOOKUP(A4366,[3]Sheet1!$A:$G,6,FALSE),0)</f>
        <v>320998</v>
      </c>
      <c r="Q4366" s="18">
        <f>IFERROR(VLOOKUP(A4366,[3]Sheet1!$A:$G,7,FALSE),0)</f>
        <v>1013433</v>
      </c>
      <c r="R4366" s="18">
        <f>IFERROR(VLOOKUP(A4366,[3]Sheet1!$A:$H,8,FALSE),0)</f>
        <v>442243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114890</v>
      </c>
      <c r="O4369" s="18">
        <f>IFERROR(VLOOKUP(A4369,[3]Sheet1!$A:$G,5,FALSE),0)</f>
        <v>398672</v>
      </c>
      <c r="P4369" s="18">
        <f>IFERROR(VLOOKUP(A4369,[3]Sheet1!$A:$G,6,FALSE),0)</f>
        <v>144881</v>
      </c>
      <c r="Q4369" s="18">
        <f>IFERROR(VLOOKUP(A4369,[3]Sheet1!$A:$G,7,FALSE),0)</f>
        <v>1344092</v>
      </c>
      <c r="R4369" s="18">
        <f>IFERROR(VLOOKUP(A4369,[3]Sheet1!$A:$H,8,FALSE),0)</f>
        <v>40448</v>
      </c>
      <c r="S4369" s="18">
        <f>IFERROR(VLOOKUP(A4369,[3]Sheet1!$A:$I,9,FALSE),0)</f>
        <v>5659973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708650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39906</v>
      </c>
      <c r="Q4371" s="18">
        <f>IFERROR(VLOOKUP(A4371,[3]Sheet1!$A:$G,7,FALSE),0)</f>
        <v>3463947</v>
      </c>
      <c r="R4371" s="18">
        <f>IFERROR(VLOOKUP(A4371,[3]Sheet1!$A:$H,8,FALSE),0)</f>
        <v>55547</v>
      </c>
      <c r="S4371" s="18">
        <f>IFERROR(VLOOKUP(A4371,[3]Sheet1!$A:$I,9,FALSE),0)</f>
        <v>8957343</v>
      </c>
      <c r="T4371" s="18" t="str">
        <f t="shared" si="415"/>
        <v>Não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Sim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IFERROR(VLOOKUP(A4372,[1]Monitoramento_Base_somente_Said!$A:$J,5,FALSE),0)</f>
        <v>26039</v>
      </c>
      <c r="C4372" s="18">
        <f>IFERROR(VLOOKUP(A4372,[1]Monitoramento_Base_somente_Said!$A:$J,6,FALSE),0)</f>
        <v>27486162</v>
      </c>
      <c r="D4372" s="18">
        <f>IFERROR(VLOOKUP(A4372,[1]Monitoramento_Base_somente_Said!$A:$J,7,FALSE),0)</f>
        <v>17413</v>
      </c>
      <c r="E4372" s="18">
        <f>IFERROR(VLOOKUP(A4372,[1]Monitoramento_Base_somente_Said!$A:$J,8,FALSE),0)</f>
        <v>27435763</v>
      </c>
      <c r="F4372" s="18">
        <f>IFERROR(VLOOKUP(A4372,[1]Monitoramento_Base_somente_Said!$A:$J,9,FALSE),0)</f>
        <v>7289</v>
      </c>
      <c r="G4372" s="18">
        <f>IFERROR(VLOOKUP(A4372,[1]Monitoramento_Base_somente_Said!$A:$J,10,FALSE),0)</f>
        <v>20815884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2472</v>
      </c>
      <c r="C4373" s="18">
        <f>IFERROR(VLOOKUP(A4373,[1]Monitoramento_Base_somente_Said!$A:$J,6,FALSE),0)</f>
        <v>456855</v>
      </c>
      <c r="D4373" s="18">
        <f>IFERROR(VLOOKUP(A4373,[1]Monitoramento_Base_somente_Said!$A:$J,7,FALSE),0)</f>
        <v>500</v>
      </c>
      <c r="E4373" s="18">
        <f>IFERROR(VLOOKUP(A4373,[1]Monitoramento_Base_somente_Said!$A:$J,8,FALSE),0)</f>
        <v>914594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770269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Sim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C1FFB5-49A1-4CC8-9EDC-4925B47290F1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8c04557f-fd53-4c74-80a8-0d8bfa82ceea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b0ada803-87a5-4f80-bf3c-49fd012dc2db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2025-04-28T14:24:51Z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